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40_施設班\00施設班共有\001-2-1_施設整備補助金\02_基金事業\02_地域医療介護総合確保基金\R7年度\00-1_協議・連絡等（県↔市町）\05_次年度予算作成用事業量調査（例年より早めるよう指示有）\01_依頼\"/>
    </mc:Choice>
  </mc:AlternateContent>
  <xr:revisionPtr revIDLastSave="0" documentId="13_ncr:1_{22A6B299-CD35-46F4-81F2-6904492EC2EF}" xr6:coauthVersionLast="36" xr6:coauthVersionMax="47" xr10:uidLastSave="{00000000-0000-0000-0000-000000000000}"/>
  <bookViews>
    <workbookView xWindow="28680" yWindow="-120" windowWidth="29040" windowHeight="15840" tabRatio="875" xr2:uid="{00000000-000D-0000-FFFF-FFFF00000000}"/>
  </bookViews>
  <sheets>
    <sheet name="（別添１－4）市区町村記入" sheetId="44" r:id="rId1"/>
  </sheets>
  <definedNames>
    <definedName name="_xlnm.Print_Area" localSheetId="0">'（別添１－4）市区町村記入'!$A$1:$T$423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82" i="44" l="1"/>
  <c r="H363" i="44"/>
  <c r="H364" i="44"/>
  <c r="H365" i="44"/>
  <c r="H366" i="44"/>
  <c r="H367" i="44"/>
  <c r="H368" i="44"/>
  <c r="H369" i="44"/>
  <c r="H370" i="44"/>
  <c r="H371" i="44"/>
  <c r="H362" i="44"/>
  <c r="H361" i="44"/>
  <c r="H360" i="44"/>
  <c r="Q443" i="44" l="1"/>
  <c r="M443" i="44"/>
  <c r="Q442" i="44"/>
  <c r="M442" i="44"/>
  <c r="Q441" i="44"/>
  <c r="M441" i="44"/>
  <c r="Q440" i="44"/>
  <c r="M440" i="44"/>
  <c r="Q439" i="44"/>
  <c r="Q438" i="44"/>
  <c r="M438" i="44"/>
  <c r="Q437" i="44"/>
  <c r="M437" i="44"/>
  <c r="Q436" i="44"/>
  <c r="M436" i="44"/>
  <c r="Q433" i="44"/>
  <c r="M433" i="44"/>
  <c r="Q432" i="44"/>
  <c r="M432" i="44"/>
  <c r="Q431" i="44"/>
  <c r="M431" i="44"/>
  <c r="Q430" i="44"/>
  <c r="M430" i="44"/>
  <c r="H420" i="44"/>
  <c r="H402" i="44"/>
  <c r="H401" i="44"/>
  <c r="H400" i="44"/>
  <c r="H399" i="44"/>
  <c r="H398" i="44"/>
  <c r="H397" i="44"/>
  <c r="H396" i="44"/>
  <c r="H395" i="44"/>
  <c r="H394" i="44"/>
  <c r="H393" i="44"/>
  <c r="H392" i="44"/>
  <c r="Q387" i="44"/>
  <c r="L387" i="44"/>
  <c r="F387" i="44"/>
  <c r="Q386" i="44"/>
  <c r="L386" i="44"/>
  <c r="F386" i="44"/>
  <c r="Q385" i="44"/>
  <c r="L385" i="44"/>
  <c r="F385" i="44"/>
  <c r="Q384" i="44"/>
  <c r="L384" i="44"/>
  <c r="F384" i="44"/>
  <c r="Q383" i="44"/>
  <c r="L383" i="44"/>
  <c r="F383" i="44"/>
  <c r="Q382" i="44"/>
  <c r="F382" i="44"/>
  <c r="Q381" i="44"/>
  <c r="L381" i="44"/>
  <c r="F381" i="44"/>
  <c r="Q380" i="44"/>
  <c r="L380" i="44"/>
  <c r="F380" i="44"/>
  <c r="Q379" i="44"/>
  <c r="L379" i="44"/>
  <c r="F379" i="44"/>
  <c r="Q378" i="44"/>
  <c r="L378" i="44"/>
  <c r="F378" i="44"/>
  <c r="Q377" i="44"/>
  <c r="L377" i="44"/>
  <c r="F377" i="44"/>
  <c r="Q376" i="44"/>
  <c r="L376" i="44"/>
  <c r="F376" i="44"/>
  <c r="H372" i="44"/>
  <c r="H354" i="44"/>
  <c r="H353" i="44"/>
  <c r="H352" i="44"/>
  <c r="L348" i="44"/>
  <c r="L347" i="44"/>
  <c r="L346" i="44"/>
  <c r="L345" i="44"/>
  <c r="L342" i="44"/>
  <c r="L341" i="44"/>
  <c r="L340" i="44"/>
  <c r="L339" i="44"/>
  <c r="L338" i="44"/>
  <c r="L337" i="44"/>
  <c r="L336" i="44"/>
  <c r="L335" i="44"/>
  <c r="L334" i="44"/>
  <c r="L333" i="44"/>
  <c r="L332" i="44"/>
  <c r="L331" i="44"/>
  <c r="L330" i="44"/>
  <c r="L329" i="44"/>
  <c r="L328" i="44"/>
  <c r="L325" i="44"/>
  <c r="L324" i="44"/>
  <c r="L323" i="44"/>
  <c r="L322" i="44"/>
  <c r="L319" i="44"/>
  <c r="L318" i="44"/>
  <c r="N315" i="44"/>
  <c r="I308" i="44"/>
  <c r="I307" i="44"/>
  <c r="I306" i="44"/>
  <c r="I305" i="44"/>
  <c r="I304" i="44"/>
  <c r="I303" i="44"/>
  <c r="I302" i="44"/>
  <c r="I301" i="44"/>
  <c r="I300" i="44"/>
  <c r="I299" i="44"/>
  <c r="I298" i="44"/>
  <c r="I297" i="44"/>
  <c r="I296" i="44"/>
  <c r="I295" i="44"/>
  <c r="I294" i="44"/>
  <c r="I293" i="44"/>
  <c r="I292" i="44"/>
  <c r="I291" i="44"/>
  <c r="I290" i="44"/>
  <c r="H286" i="44"/>
  <c r="H287" i="44" s="1"/>
  <c r="J282" i="44"/>
  <c r="J281" i="44"/>
  <c r="J280" i="44"/>
  <c r="J279" i="44"/>
  <c r="J278" i="44"/>
  <c r="J277" i="44"/>
  <c r="J276" i="44"/>
  <c r="J275" i="44"/>
  <c r="J274" i="44"/>
  <c r="J273" i="44"/>
  <c r="J272" i="44"/>
  <c r="J271" i="44"/>
  <c r="J270" i="44"/>
  <c r="J269" i="44"/>
  <c r="J268" i="44"/>
  <c r="J267" i="44"/>
  <c r="J266" i="44"/>
  <c r="J265" i="44"/>
  <c r="J264" i="44"/>
  <c r="J263" i="44"/>
  <c r="J259" i="44"/>
  <c r="J258" i="44"/>
  <c r="J257" i="44"/>
  <c r="J256" i="44"/>
  <c r="J255" i="44"/>
  <c r="J254" i="44"/>
  <c r="J253" i="44"/>
  <c r="J252" i="44"/>
  <c r="J251" i="44"/>
  <c r="J250" i="44"/>
  <c r="J249" i="44"/>
  <c r="J248" i="44"/>
  <c r="J247" i="44"/>
  <c r="J246" i="44"/>
  <c r="J245" i="44"/>
  <c r="J244" i="44"/>
  <c r="J243" i="44"/>
  <c r="J242" i="44"/>
  <c r="J241" i="44"/>
  <c r="J240" i="44"/>
  <c r="J239" i="44"/>
  <c r="H235" i="44"/>
  <c r="H234" i="44"/>
  <c r="H233" i="44"/>
  <c r="H232" i="44"/>
  <c r="J228" i="44"/>
  <c r="J227" i="44"/>
  <c r="J226" i="44"/>
  <c r="J225" i="44"/>
  <c r="J224" i="44"/>
  <c r="J223" i="44"/>
  <c r="J222" i="44"/>
  <c r="J221" i="44"/>
  <c r="J220" i="44"/>
  <c r="J219" i="44"/>
  <c r="J218" i="44"/>
  <c r="J217" i="44"/>
  <c r="J216" i="44"/>
  <c r="J215" i="44"/>
  <c r="J214" i="44"/>
  <c r="J213" i="44"/>
  <c r="J212" i="44"/>
  <c r="J211" i="44"/>
  <c r="J210" i="44"/>
  <c r="J209" i="44"/>
  <c r="J208" i="44"/>
  <c r="J207" i="44"/>
  <c r="J206" i="44"/>
  <c r="J205" i="44"/>
  <c r="J204" i="44"/>
  <c r="H200" i="44"/>
  <c r="H199" i="44"/>
  <c r="H198" i="44"/>
  <c r="H197" i="44"/>
  <c r="H196" i="44"/>
  <c r="H195" i="44"/>
  <c r="H194" i="44"/>
  <c r="H193" i="44"/>
  <c r="H192" i="44"/>
  <c r="H191" i="44"/>
  <c r="H190" i="44"/>
  <c r="H189" i="44"/>
  <c r="H188" i="44"/>
  <c r="H187" i="44"/>
  <c r="H186" i="44"/>
  <c r="H185" i="44"/>
  <c r="H184" i="44"/>
  <c r="H183" i="44"/>
  <c r="H182" i="44"/>
  <c r="H181" i="44"/>
  <c r="H180" i="44"/>
  <c r="H179" i="44"/>
  <c r="H178" i="44"/>
  <c r="H177" i="44"/>
  <c r="H176" i="44"/>
  <c r="H172" i="44"/>
  <c r="H171" i="44"/>
  <c r="H170" i="44"/>
  <c r="H169" i="44"/>
  <c r="H165" i="44"/>
  <c r="H164" i="44"/>
  <c r="H163" i="44"/>
  <c r="H162" i="44"/>
  <c r="H161" i="44"/>
  <c r="H160" i="44"/>
  <c r="H159" i="44"/>
  <c r="H158" i="44"/>
  <c r="H157" i="44"/>
  <c r="H156" i="44"/>
  <c r="H155" i="44"/>
  <c r="H154" i="44"/>
  <c r="H153" i="44"/>
  <c r="H152" i="44"/>
  <c r="H151" i="44"/>
  <c r="H150" i="44"/>
  <c r="H149" i="44"/>
  <c r="H148" i="44"/>
  <c r="H147" i="44"/>
  <c r="H146" i="44"/>
  <c r="H145" i="44"/>
  <c r="H144" i="44"/>
  <c r="H143" i="44"/>
  <c r="H142" i="44"/>
  <c r="H141" i="44"/>
  <c r="H137" i="44"/>
  <c r="H136" i="44"/>
  <c r="H135" i="44"/>
  <c r="H134" i="44"/>
  <c r="H133" i="44"/>
  <c r="H132" i="44"/>
  <c r="H131" i="44"/>
  <c r="H126" i="44"/>
  <c r="H125" i="44"/>
  <c r="H124" i="44"/>
  <c r="H123" i="44"/>
  <c r="H119" i="44"/>
  <c r="H118" i="44"/>
  <c r="H117" i="44"/>
  <c r="H116" i="44"/>
  <c r="H115" i="44"/>
  <c r="H114" i="44"/>
  <c r="H113" i="44"/>
  <c r="H112" i="44"/>
  <c r="H111" i="44"/>
  <c r="H110" i="44"/>
  <c r="H109" i="44"/>
  <c r="H108" i="44"/>
  <c r="H107" i="44"/>
  <c r="H106" i="44"/>
  <c r="H105" i="44"/>
  <c r="H104" i="44"/>
  <c r="H103" i="44"/>
  <c r="H102" i="44"/>
  <c r="H101" i="44"/>
  <c r="H100" i="44"/>
  <c r="H99" i="44"/>
  <c r="H98" i="44"/>
  <c r="H97" i="44"/>
  <c r="H96" i="44"/>
  <c r="H95" i="44"/>
  <c r="H91" i="44"/>
  <c r="H90" i="44"/>
  <c r="H89" i="44"/>
  <c r="H88" i="44"/>
  <c r="H87" i="44"/>
  <c r="H86" i="44"/>
  <c r="H85" i="44"/>
  <c r="H80" i="44"/>
  <c r="H79" i="44"/>
  <c r="H78" i="44"/>
  <c r="H77" i="44"/>
  <c r="H76" i="44"/>
  <c r="H75" i="44"/>
  <c r="H74" i="44"/>
  <c r="H69" i="44"/>
  <c r="H68" i="44"/>
  <c r="H67" i="44"/>
  <c r="H66" i="44"/>
  <c r="H65" i="44"/>
  <c r="H61" i="44"/>
  <c r="H60" i="44"/>
  <c r="H59" i="44"/>
  <c r="H58" i="44"/>
  <c r="J54" i="44"/>
  <c r="J53" i="44"/>
  <c r="J52" i="44"/>
  <c r="J51" i="44"/>
  <c r="J50" i="44"/>
  <c r="J49" i="44"/>
  <c r="J48" i="44"/>
  <c r="J47" i="44"/>
  <c r="J46" i="44"/>
  <c r="J45" i="44"/>
  <c r="J44" i="44"/>
  <c r="J43" i="44"/>
  <c r="J42" i="44"/>
  <c r="J41" i="44"/>
  <c r="J40" i="44"/>
  <c r="J39" i="44"/>
  <c r="J38" i="44"/>
  <c r="J37" i="44"/>
  <c r="H33" i="44"/>
  <c r="H32" i="44"/>
  <c r="H31" i="44"/>
  <c r="H30" i="44"/>
  <c r="H29" i="44"/>
  <c r="H28" i="44"/>
  <c r="H27" i="44"/>
  <c r="H26" i="44"/>
  <c r="H25" i="44"/>
  <c r="H24" i="44"/>
  <c r="H23" i="44"/>
  <c r="H22" i="44"/>
  <c r="H21" i="44"/>
  <c r="H20" i="44"/>
  <c r="H19" i="44"/>
  <c r="H18" i="44"/>
  <c r="H17" i="44"/>
  <c r="H16" i="44"/>
  <c r="L320" i="44" l="1"/>
  <c r="J283" i="44"/>
  <c r="H355" i="44"/>
  <c r="L326" i="44"/>
  <c r="H34" i="44"/>
  <c r="H70" i="44"/>
  <c r="H138" i="44"/>
  <c r="H166" i="44"/>
  <c r="H173" i="44"/>
  <c r="L349" i="44"/>
  <c r="L388" i="44"/>
  <c r="J55" i="44"/>
  <c r="L343" i="44"/>
  <c r="Q388" i="44"/>
  <c r="H120" i="44"/>
  <c r="J260" i="44"/>
  <c r="H403" i="44"/>
  <c r="H62" i="44"/>
  <c r="H127" i="44"/>
  <c r="H201" i="44"/>
  <c r="F388" i="44"/>
  <c r="H81" i="44"/>
  <c r="J229" i="44"/>
  <c r="I309" i="44"/>
  <c r="H92" i="44"/>
  <c r="H236" i="44"/>
  <c r="J421" i="44" l="1"/>
</calcChain>
</file>

<file path=xl/sharedStrings.xml><?xml version="1.0" encoding="utf-8"?>
<sst xmlns="http://schemas.openxmlformats.org/spreadsheetml/2006/main" count="1064" uniqueCount="249">
  <si>
    <t>担当者氏名（部局・氏名）</t>
    <rPh sb="0" eb="3">
      <t>タントウシャ</t>
    </rPh>
    <rPh sb="3" eb="5">
      <t>シメイ</t>
    </rPh>
    <rPh sb="4" eb="5">
      <t>メイ</t>
    </rPh>
    <rPh sb="6" eb="8">
      <t>ブキョク</t>
    </rPh>
    <rPh sb="9" eb="11">
      <t>シメイ</t>
    </rPh>
    <phoneticPr fontId="1"/>
  </si>
  <si>
    <t>電話連絡先（直通番号）</t>
    <rPh sb="0" eb="2">
      <t>デンワ</t>
    </rPh>
    <rPh sb="2" eb="5">
      <t>レンラクサキ</t>
    </rPh>
    <rPh sb="6" eb="8">
      <t>チョクツウ</t>
    </rPh>
    <rPh sb="8" eb="10">
      <t>バンゴウ</t>
    </rPh>
    <phoneticPr fontId="1"/>
  </si>
  <si>
    <t>メールアドレス（複数登録可）</t>
    <rPh sb="8" eb="10">
      <t>フクスウ</t>
    </rPh>
    <rPh sb="10" eb="12">
      <t>トウロク</t>
    </rPh>
    <rPh sb="12" eb="13">
      <t>カ</t>
    </rPh>
    <phoneticPr fontId="1"/>
  </si>
  <si>
    <t>介護施設等の種類</t>
    <phoneticPr fontId="1"/>
  </si>
  <si>
    <t>介護老人保健施設（定員30人以上）</t>
  </si>
  <si>
    <t>介護医療院（定員30人以上）</t>
    <rPh sb="0" eb="2">
      <t>カイゴ</t>
    </rPh>
    <rPh sb="2" eb="4">
      <t>イリョウ</t>
    </rPh>
    <rPh sb="4" eb="5">
      <t>イン</t>
    </rPh>
    <rPh sb="6" eb="8">
      <t>テイイン</t>
    </rPh>
    <rPh sb="10" eb="11">
      <t>ニン</t>
    </rPh>
    <rPh sb="11" eb="13">
      <t>イジョウ</t>
    </rPh>
    <phoneticPr fontId="1"/>
  </si>
  <si>
    <t>介護医療院（定員29人以下）</t>
    <rPh sb="0" eb="2">
      <t>カイゴ</t>
    </rPh>
    <rPh sb="2" eb="4">
      <t>イリョウ</t>
    </rPh>
    <rPh sb="4" eb="5">
      <t>イン</t>
    </rPh>
    <rPh sb="6" eb="8">
      <t>テイイン</t>
    </rPh>
    <rPh sb="10" eb="11">
      <t>ニン</t>
    </rPh>
    <rPh sb="11" eb="13">
      <t>イカ</t>
    </rPh>
    <phoneticPr fontId="1"/>
  </si>
  <si>
    <t>定期巡回・随時対応型訪問介護看護事業所</t>
    <phoneticPr fontId="1"/>
  </si>
  <si>
    <t>小規模多機能型居宅介護事業所</t>
    <phoneticPr fontId="1"/>
  </si>
  <si>
    <t>認知症高齢者グループホーム</t>
  </si>
  <si>
    <t>生活支援ハウス</t>
    <rPh sb="0" eb="2">
      <t>セイカツ</t>
    </rPh>
    <rPh sb="2" eb="4">
      <t>シエン</t>
    </rPh>
    <phoneticPr fontId="1"/>
  </si>
  <si>
    <t>※「基金利用による整備予定数」は整備床数、施設数、定員数、定員数(転換前床数)、転換前床数、宿泊定員数、か所、事業所数、自治体、１箇所等を示す　</t>
    <rPh sb="16" eb="18">
      <t>セイビ</t>
    </rPh>
    <rPh sb="18" eb="19">
      <t>ユカ</t>
    </rPh>
    <rPh sb="19" eb="20">
      <t>スウ</t>
    </rPh>
    <rPh sb="21" eb="24">
      <t>シセツスウ</t>
    </rPh>
    <rPh sb="25" eb="28">
      <t>テイインスウ</t>
    </rPh>
    <rPh sb="29" eb="32">
      <t>テイインスウ</t>
    </rPh>
    <rPh sb="33" eb="35">
      <t>テンカン</t>
    </rPh>
    <rPh sb="35" eb="36">
      <t>マエ</t>
    </rPh>
    <rPh sb="36" eb="37">
      <t>ユカ</t>
    </rPh>
    <rPh sb="37" eb="38">
      <t>スウ</t>
    </rPh>
    <rPh sb="40" eb="42">
      <t>テンカン</t>
    </rPh>
    <rPh sb="42" eb="43">
      <t>マエ</t>
    </rPh>
    <rPh sb="43" eb="44">
      <t>ユカ</t>
    </rPh>
    <rPh sb="44" eb="45">
      <t>スウ</t>
    </rPh>
    <rPh sb="46" eb="48">
      <t>シュクハク</t>
    </rPh>
    <rPh sb="48" eb="50">
      <t>テイイン</t>
    </rPh>
    <rPh sb="50" eb="51">
      <t>スウ</t>
    </rPh>
    <rPh sb="51" eb="52">
      <t>テイスウ</t>
    </rPh>
    <rPh sb="53" eb="54">
      <t>ショ</t>
    </rPh>
    <rPh sb="55" eb="58">
      <t>ジギョウショ</t>
    </rPh>
    <rPh sb="58" eb="59">
      <t>スウ</t>
    </rPh>
    <rPh sb="60" eb="63">
      <t>ジチタイ</t>
    </rPh>
    <rPh sb="65" eb="67">
      <t>カショ</t>
    </rPh>
    <rPh sb="67" eb="68">
      <t>ナド</t>
    </rPh>
    <rPh sb="69" eb="70">
      <t>シメ</t>
    </rPh>
    <phoneticPr fontId="1"/>
  </si>
  <si>
    <t>基金利用による介護施設等の整備に関する事業量の見込み等</t>
    <phoneticPr fontId="1"/>
  </si>
  <si>
    <t>(1)－１　地域密着型サービス施設等の整備</t>
    <phoneticPr fontId="1"/>
  </si>
  <si>
    <t>基金利用による
整備予定数※</t>
    <rPh sb="0" eb="2">
      <t>キキン</t>
    </rPh>
    <rPh sb="2" eb="4">
      <t>リヨウ</t>
    </rPh>
    <rPh sb="8" eb="10">
      <t>セイビ</t>
    </rPh>
    <rPh sb="10" eb="12">
      <t>ヨテイ</t>
    </rPh>
    <rPh sb="12" eb="13">
      <t>スウ</t>
    </rPh>
    <phoneticPr fontId="1"/>
  </si>
  <si>
    <t>単価額
(千円)</t>
    <rPh sb="0" eb="2">
      <t>タンカ</t>
    </rPh>
    <rPh sb="2" eb="3">
      <t>ガク</t>
    </rPh>
    <rPh sb="4" eb="5">
      <t>セン</t>
    </rPh>
    <rPh sb="5" eb="6">
      <t>エン</t>
    </rPh>
    <phoneticPr fontId="1"/>
  </si>
  <si>
    <t>単位</t>
    <rPh sb="0" eb="2">
      <t>タンイ</t>
    </rPh>
    <phoneticPr fontId="1"/>
  </si>
  <si>
    <t>所要額(千円)</t>
    <rPh sb="0" eb="2">
      <t>ショヨウ</t>
    </rPh>
    <rPh sb="2" eb="3">
      <t>ガク</t>
    </rPh>
    <rPh sb="4" eb="5">
      <t>セン</t>
    </rPh>
    <rPh sb="5" eb="6">
      <t>エン</t>
    </rPh>
    <phoneticPr fontId="1"/>
  </si>
  <si>
    <t>・地域密着型特別養護老人ホーム</t>
    <rPh sb="6" eb="8">
      <t>トクベツ</t>
    </rPh>
    <rPh sb="8" eb="10">
      <t>ヨウゴ</t>
    </rPh>
    <rPh sb="10" eb="12">
      <t>ロウジン</t>
    </rPh>
    <phoneticPr fontId="1"/>
  </si>
  <si>
    <t>整備床数</t>
    <rPh sb="0" eb="2">
      <t>セイビ</t>
    </rPh>
    <rPh sb="2" eb="3">
      <t>ユカ</t>
    </rPh>
    <rPh sb="3" eb="4">
      <t>スウ</t>
    </rPh>
    <phoneticPr fontId="1"/>
  </si>
  <si>
    <t>上記に併設されるショートステイ居室</t>
    <rPh sb="0" eb="2">
      <t>ジョウキ</t>
    </rPh>
    <rPh sb="3" eb="5">
      <t>ヘイセツ</t>
    </rPh>
    <rPh sb="15" eb="17">
      <t>キョシツ</t>
    </rPh>
    <phoneticPr fontId="1"/>
  </si>
  <si>
    <t>・小規模な介護老人保健施設</t>
  </si>
  <si>
    <t>施設数</t>
    <rPh sb="0" eb="2">
      <t>シセツ</t>
    </rPh>
    <rPh sb="2" eb="3">
      <t>スウ</t>
    </rPh>
    <phoneticPr fontId="1"/>
  </si>
  <si>
    <t>・小規模な介護医療院</t>
  </si>
  <si>
    <t>・小規模な養護老人ホーム</t>
  </si>
  <si>
    <t>・小規模なケアハウス（特定施設入居者生活介護の指定を受けるもの）</t>
  </si>
  <si>
    <t>・都市型軽費老人ホーム</t>
  </si>
  <si>
    <t>・認知症高齢者グループホーム</t>
  </si>
  <si>
    <t>・小規模多機能型居宅介護事業所</t>
  </si>
  <si>
    <t>・定期巡回・随時対応型訪問介護看護事業所</t>
  </si>
  <si>
    <t>・看護小規模多機能型居宅介護事業所</t>
  </si>
  <si>
    <t>・認知症対応型デイサービスセンター</t>
  </si>
  <si>
    <t>・介護予防拠点</t>
  </si>
  <si>
    <t>・地域包括支援センター</t>
  </si>
  <si>
    <t>・生活支援ハウス</t>
  </si>
  <si>
    <t>・緊急ショートステイの整備</t>
  </si>
  <si>
    <t>・施設内保育施設</t>
  </si>
  <si>
    <t>・小規模な介護付きホーム（有料老人ホーム又はサービス付き高齢者向け住宅であって、特定施設入居者生活介護の指定を受けるもの）</t>
    <phoneticPr fontId="1"/>
  </si>
  <si>
    <t>・小規模な介護付きホーム（有料老人ホーム又はサービス付き高齢者向け住宅であって、特定施設入居者生活介護の指定を受けるもの）</t>
  </si>
  <si>
    <t>所要額小計</t>
    <rPh sb="0" eb="2">
      <t>ショヨウ</t>
    </rPh>
    <rPh sb="2" eb="3">
      <t>ガク</t>
    </rPh>
    <rPh sb="3" eb="5">
      <t>ショウケイ</t>
    </rPh>
    <phoneticPr fontId="1"/>
  </si>
  <si>
    <t>介護施設等の種類</t>
    <rPh sb="0" eb="2">
      <t>カイゴ</t>
    </rPh>
    <rPh sb="2" eb="4">
      <t>シセツ</t>
    </rPh>
    <rPh sb="4" eb="5">
      <t>トウ</t>
    </rPh>
    <rPh sb="6" eb="8">
      <t>シュルイ</t>
    </rPh>
    <phoneticPr fontId="1"/>
  </si>
  <si>
    <t>(１)－２　介護施設等の合築等</t>
    <rPh sb="6" eb="8">
      <t>カイゴ</t>
    </rPh>
    <rPh sb="8" eb="10">
      <t>シセツ</t>
    </rPh>
    <rPh sb="10" eb="11">
      <t>トウ</t>
    </rPh>
    <rPh sb="12" eb="13">
      <t>ゴウ</t>
    </rPh>
    <rPh sb="13" eb="14">
      <t>チク</t>
    </rPh>
    <rPh sb="14" eb="15">
      <t>ナド</t>
    </rPh>
    <phoneticPr fontId="1"/>
  </si>
  <si>
    <t>単価額
(千円)</t>
    <rPh sb="0" eb="2">
      <t>タンカ</t>
    </rPh>
    <rPh sb="2" eb="3">
      <t>ガク</t>
    </rPh>
    <rPh sb="5" eb="6">
      <t>セン</t>
    </rPh>
    <rPh sb="6" eb="7">
      <t>エン</t>
    </rPh>
    <phoneticPr fontId="1"/>
  </si>
  <si>
    <t>加算率</t>
    <rPh sb="0" eb="3">
      <t>カサンリツ</t>
    </rPh>
    <phoneticPr fontId="1"/>
  </si>
  <si>
    <t>所要額(千円)
（加算額）</t>
    <rPh sb="0" eb="2">
      <t>ショヨウ</t>
    </rPh>
    <rPh sb="2" eb="3">
      <t>ガク</t>
    </rPh>
    <rPh sb="4" eb="5">
      <t>セン</t>
    </rPh>
    <rPh sb="5" eb="6">
      <t>エン</t>
    </rPh>
    <rPh sb="9" eb="11">
      <t>カサン</t>
    </rPh>
    <rPh sb="11" eb="12">
      <t>ガク</t>
    </rPh>
    <phoneticPr fontId="1"/>
  </si>
  <si>
    <t>補助対象施設</t>
    <rPh sb="0" eb="2">
      <t>ホジョ</t>
    </rPh>
    <rPh sb="2" eb="4">
      <t>タイショウ</t>
    </rPh>
    <rPh sb="4" eb="6">
      <t>シセツ</t>
    </rPh>
    <phoneticPr fontId="1"/>
  </si>
  <si>
    <t>(１)－３　空き家を活用した整備</t>
    <rPh sb="6" eb="7">
      <t>ア</t>
    </rPh>
    <rPh sb="8" eb="9">
      <t>イエ</t>
    </rPh>
    <rPh sb="10" eb="12">
      <t>カツヨウ</t>
    </rPh>
    <rPh sb="14" eb="16">
      <t>セイビ</t>
    </rPh>
    <phoneticPr fontId="1"/>
  </si>
  <si>
    <t>基金利用による
整備予定数</t>
    <rPh sb="0" eb="2">
      <t>キキン</t>
    </rPh>
    <rPh sb="2" eb="4">
      <t>リヨウ</t>
    </rPh>
    <rPh sb="8" eb="10">
      <t>セイビ</t>
    </rPh>
    <rPh sb="10" eb="12">
      <t>ヨテイ</t>
    </rPh>
    <rPh sb="12" eb="13">
      <t>スウ</t>
    </rPh>
    <phoneticPr fontId="1"/>
  </si>
  <si>
    <t>認知症高齢者グループホーム</t>
    <rPh sb="0" eb="3">
      <t>ニンチショウ</t>
    </rPh>
    <rPh sb="3" eb="6">
      <t>コウレイシャ</t>
    </rPh>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</si>
  <si>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</si>
  <si>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</si>
  <si>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認知症対応型デイサービスセンター</t>
    <rPh sb="0" eb="3">
      <t>ニンチショウ</t>
    </rPh>
    <rPh sb="3" eb="6">
      <t>タイオウガタ</t>
    </rPh>
    <phoneticPr fontId="1"/>
  </si>
  <si>
    <t>(１)－４　介護施設等の創設を条件に行う広域型施設の大規模修繕・耐震化</t>
    <rPh sb="20" eb="25">
      <t>コウイキガタシセツ</t>
    </rPh>
    <rPh sb="26" eb="31">
      <t>ダイキボシュウゼン</t>
    </rPh>
    <rPh sb="32" eb="35">
      <t>タイシンカ</t>
    </rPh>
    <phoneticPr fontId="1"/>
  </si>
  <si>
    <t>・特別養護老人ホーム</t>
  </si>
  <si>
    <t>定員数</t>
    <rPh sb="0" eb="3">
      <t>テイインスウ</t>
    </rPh>
    <phoneticPr fontId="1"/>
  </si>
  <si>
    <t>・介護老人保健施設</t>
  </si>
  <si>
    <t>定員数</t>
    <phoneticPr fontId="1"/>
  </si>
  <si>
    <t>・介護医療院</t>
  </si>
  <si>
    <t>・養護老人ホーム</t>
  </si>
  <si>
    <t>・軽費老人ホーム</t>
  </si>
  <si>
    <t>単価額
(千円)</t>
    <rPh sb="0" eb="2">
      <t>タンカ</t>
    </rPh>
    <rPh sb="2" eb="3">
      <t>ガク</t>
    </rPh>
    <rPh sb="5" eb="7">
      <t>センエン</t>
    </rPh>
    <phoneticPr fontId="1"/>
  </si>
  <si>
    <t>所要額(千円)</t>
    <rPh sb="0" eb="2">
      <t>ショヨウ</t>
    </rPh>
    <rPh sb="2" eb="3">
      <t>ガク</t>
    </rPh>
    <rPh sb="4" eb="6">
      <t>センエン</t>
    </rPh>
    <phoneticPr fontId="1"/>
  </si>
  <si>
    <t>特別養護老人ホーム</t>
    <phoneticPr fontId="1"/>
  </si>
  <si>
    <t>整備床数
※移転後床数。ただし、増員分は対象外。</t>
    <phoneticPr fontId="1"/>
  </si>
  <si>
    <t>介護老人保健施設</t>
    <phoneticPr fontId="1"/>
  </si>
  <si>
    <t>介護老人保健施設</t>
  </si>
  <si>
    <t>施設数</t>
    <phoneticPr fontId="1"/>
  </si>
  <si>
    <t>介護医療院</t>
    <phoneticPr fontId="1"/>
  </si>
  <si>
    <t>介護医療院</t>
  </si>
  <si>
    <t>養護老人ホーム</t>
    <phoneticPr fontId="1"/>
  </si>
  <si>
    <t>養護老人ホーム</t>
  </si>
  <si>
    <t>ケアハウス（特定施設入居者生活介護の指定を受けるもの）</t>
    <phoneticPr fontId="1"/>
  </si>
  <si>
    <t>ケアハウス（特定施設入居者生活介護の指定を受けるもの）</t>
  </si>
  <si>
    <t>介護付きホーム（有料老人ホーム又はサービス付き高齢者向け住宅であって、特定施設入居者生活介護の指定を受けるもの）</t>
    <phoneticPr fontId="1"/>
  </si>
  <si>
    <t>介護付きホーム（有料老人ホーム又はサービス付き高齢者向け住宅であって、特定施設入居者生活介護の指定を受けるもの）</t>
  </si>
  <si>
    <t>(1)－7　介護施設等の改築・大規模修繕等の工事中における代替施設整備事業</t>
    <phoneticPr fontId="1"/>
  </si>
  <si>
    <t>整備床数</t>
    <phoneticPr fontId="1"/>
  </si>
  <si>
    <t>(１)－8　介護施設等の改築・大規模修繕等の工事中における代替施設整備事業の空き家を活用した整備</t>
    <rPh sb="38" eb="39">
      <t>ア</t>
    </rPh>
    <rPh sb="40" eb="41">
      <t>イエ</t>
    </rPh>
    <rPh sb="42" eb="44">
      <t>カツヨウ</t>
    </rPh>
    <rPh sb="46" eb="48">
      <t>セイビ</t>
    </rPh>
    <phoneticPr fontId="1"/>
  </si>
  <si>
    <t>(１)－９　地域密着型サービス等から広域型施設への転換事業</t>
    <phoneticPr fontId="1"/>
  </si>
  <si>
    <t>(1)－10　広域型施設におけるダウンサイジング実施事業</t>
    <phoneticPr fontId="1"/>
  </si>
  <si>
    <t>(１)－11　広域型施設におけるダウンサイジング実施事業の空き家を活用した整備</t>
    <rPh sb="29" eb="30">
      <t>ア</t>
    </rPh>
    <rPh sb="31" eb="32">
      <t>イエ</t>
    </rPh>
    <rPh sb="33" eb="35">
      <t>カツヨウ</t>
    </rPh>
    <rPh sb="37" eb="39">
      <t>セイビ</t>
    </rPh>
    <phoneticPr fontId="1"/>
  </si>
  <si>
    <t>(1)－12　介護施設等の集約・再編実施事業</t>
    <phoneticPr fontId="1"/>
  </si>
  <si>
    <t>(１)－13　介護施設等の集約・再編実施事業の合築等</t>
    <rPh sb="23" eb="24">
      <t>ゴウ</t>
    </rPh>
    <rPh sb="24" eb="25">
      <t>チク</t>
    </rPh>
    <rPh sb="25" eb="26">
      <t>ナド</t>
    </rPh>
    <phoneticPr fontId="1"/>
  </si>
  <si>
    <t>(２)－１　介護施設等の開設時、増床時及び再開設時(改築時)に必要な経費</t>
    <rPh sb="6" eb="8">
      <t>カイゴ</t>
    </rPh>
    <rPh sb="8" eb="10">
      <t>シセツ</t>
    </rPh>
    <rPh sb="10" eb="11">
      <t>ナド</t>
    </rPh>
    <rPh sb="12" eb="15">
      <t>カイセツジ</t>
    </rPh>
    <rPh sb="16" eb="18">
      <t>ゾウショウ</t>
    </rPh>
    <rPh sb="18" eb="19">
      <t>ジ</t>
    </rPh>
    <rPh sb="19" eb="20">
      <t>オヨ</t>
    </rPh>
    <rPh sb="21" eb="22">
      <t>サイ</t>
    </rPh>
    <rPh sb="22" eb="25">
      <t>カイセツジ</t>
    </rPh>
    <rPh sb="26" eb="28">
      <t>カイチク</t>
    </rPh>
    <rPh sb="28" eb="29">
      <t>ジ</t>
    </rPh>
    <rPh sb="31" eb="33">
      <t>ヒツヨウ</t>
    </rPh>
    <rPh sb="34" eb="36">
      <t>ケイヒ</t>
    </rPh>
    <phoneticPr fontId="1"/>
  </si>
  <si>
    <r>
      <t>基金利用による
整備予定数＝</t>
    </r>
    <r>
      <rPr>
        <b/>
        <sz val="8"/>
        <color theme="1"/>
        <rFont val="ＭＳ Ｐゴシック"/>
        <family val="3"/>
        <charset val="128"/>
      </rPr>
      <t>χ</t>
    </r>
    <r>
      <rPr>
        <sz val="8"/>
        <color theme="1"/>
        <rFont val="ＭＳ Ｐゴシック"/>
        <family val="3"/>
        <charset val="128"/>
      </rPr>
      <t>(※)</t>
    </r>
    <rPh sb="0" eb="2">
      <t>キキン</t>
    </rPh>
    <rPh sb="2" eb="4">
      <t>リヨウ</t>
    </rPh>
    <rPh sb="8" eb="10">
      <t>セイビ</t>
    </rPh>
    <rPh sb="10" eb="12">
      <t>ヨテイ</t>
    </rPh>
    <rPh sb="12" eb="13">
      <t>スウ</t>
    </rPh>
    <phoneticPr fontId="1"/>
  </si>
  <si>
    <t>・特別養護老人ホーム(定員30人以上)</t>
    <rPh sb="11" eb="13">
      <t>テイイン</t>
    </rPh>
    <rPh sb="15" eb="16">
      <t>ニン</t>
    </rPh>
    <rPh sb="16" eb="18">
      <t>イジョウ</t>
    </rPh>
    <phoneticPr fontId="1"/>
  </si>
  <si>
    <t>・介護老人保健施設(定員30人以上)</t>
    <phoneticPr fontId="1"/>
  </si>
  <si>
    <t>・介護医療院(定員30人以上)</t>
    <phoneticPr fontId="1"/>
  </si>
  <si>
    <t>・ケアハウス（特定施設入居者生活介護の指定を受けるもの）(定員30人以上)</t>
    <phoneticPr fontId="1"/>
  </si>
  <si>
    <t>・ケアハウス（特定施設入居者生活介護の指定を受けるもの）</t>
  </si>
  <si>
    <t>・養護老人ホーム(定員30人以上)</t>
    <phoneticPr fontId="1"/>
  </si>
  <si>
    <t>・介護付きホーム（有料老人ホーム又はサービス付き高齢者向け住宅であって、特定施設入居者生活介護の指定を受けるもの）(定員30人以上)</t>
    <phoneticPr fontId="1"/>
  </si>
  <si>
    <t>・介護付きホーム（有料老人ホーム又はサービス付き高齢者向け住宅であって、特定施設入居者生活介護の指定を受けるもの）</t>
  </si>
  <si>
    <t>・訪問看護ステーション（大規模化やサテライト型事業所の設置）(定員30人以上)</t>
    <phoneticPr fontId="1"/>
  </si>
  <si>
    <t>・訪問看護ステーション（大規模化やサテライト型事業所の設置）</t>
  </si>
  <si>
    <t>施設数</t>
    <rPh sb="0" eb="3">
      <t>シセツスウ</t>
    </rPh>
    <phoneticPr fontId="1"/>
  </si>
  <si>
    <t>・地域密着型特別養護老人ホーム(定員29人以下)</t>
    <rPh sb="16" eb="18">
      <t>テイイン</t>
    </rPh>
    <rPh sb="20" eb="21">
      <t>ニン</t>
    </rPh>
    <rPh sb="21" eb="23">
      <t>イカ</t>
    </rPh>
    <phoneticPr fontId="1"/>
  </si>
  <si>
    <t>・小規模な介護老人保健施設(定員29人以下)</t>
    <phoneticPr fontId="1"/>
  </si>
  <si>
    <t>・小規模な介護医療院(定員29人以下)</t>
    <phoneticPr fontId="1"/>
  </si>
  <si>
    <t>・小規模なケアハウス（特定施設入居者生活介護の指定を受けるもの）(定員29人以下)</t>
    <phoneticPr fontId="1"/>
  </si>
  <si>
    <t>・小規模多機能型居宅介護事業所(定員29人以下)</t>
    <phoneticPr fontId="1"/>
  </si>
  <si>
    <t>宿泊定員数</t>
    <rPh sb="0" eb="2">
      <t>シュクハク</t>
    </rPh>
    <rPh sb="2" eb="5">
      <t>テイインスウ</t>
    </rPh>
    <phoneticPr fontId="1"/>
  </si>
  <si>
    <t>・看護小規模多機能型居宅介護事業所(定員29人以下)</t>
    <phoneticPr fontId="1"/>
  </si>
  <si>
    <t>・小規模な介護付きホーム（有料老人ホーム又はサービス付き高齢者向け住宅であって、特定施設入居者生活介護の指定を受けるもの）(定員29人以下)</t>
    <phoneticPr fontId="1"/>
  </si>
  <si>
    <t>・定期巡回・随時対応型訪問介護看護事業所(定員29人以下)</t>
    <phoneticPr fontId="1"/>
  </si>
  <si>
    <t>・都市型軽費老人ホーム(定員29人以下)</t>
    <phoneticPr fontId="1"/>
  </si>
  <si>
    <t>・小規模な養護老人ホーム(定員29人以下)</t>
    <phoneticPr fontId="1"/>
  </si>
  <si>
    <t>・施設内保育施設(定員29人以下)</t>
    <phoneticPr fontId="1"/>
  </si>
  <si>
    <t>(２)ー2　介護施設等の大規模修繕の際にあわせて行う介護ロボット・ICTの導入に必要な経費</t>
    <rPh sb="6" eb="8">
      <t>カイゴ</t>
    </rPh>
    <rPh sb="8" eb="10">
      <t>シセツ</t>
    </rPh>
    <rPh sb="10" eb="11">
      <t>トウ</t>
    </rPh>
    <rPh sb="12" eb="15">
      <t>ダイキボ</t>
    </rPh>
    <rPh sb="15" eb="17">
      <t>シュウゼン</t>
    </rPh>
    <rPh sb="18" eb="19">
      <t>サイ</t>
    </rPh>
    <rPh sb="24" eb="25">
      <t>オコナ</t>
    </rPh>
    <rPh sb="26" eb="28">
      <t>カイゴ</t>
    </rPh>
    <rPh sb="37" eb="39">
      <t>ドウニュウ</t>
    </rPh>
    <rPh sb="40" eb="42">
      <t>ヒツヨウ</t>
    </rPh>
    <rPh sb="43" eb="45">
      <t>ケイヒ</t>
    </rPh>
    <phoneticPr fontId="1"/>
  </si>
  <si>
    <t>・地域密着型特別養護老人ホーム</t>
    <rPh sb="1" eb="3">
      <t>チイキ</t>
    </rPh>
    <rPh sb="3" eb="6">
      <t>ミッチャクガタ</t>
    </rPh>
    <phoneticPr fontId="1"/>
  </si>
  <si>
    <t>・小規模な介護老人保健施設(定員29人以下）</t>
    <phoneticPr fontId="1"/>
  </si>
  <si>
    <t>・小規模な介護医療院(定員29人以下）</t>
    <phoneticPr fontId="1"/>
  </si>
  <si>
    <t>・小規模なケアハウス（特定施設入居者生活介護の指定を受けるもの）(定員29人以下）</t>
    <phoneticPr fontId="1"/>
  </si>
  <si>
    <t>・認知症高齢者グループホーム(定員29人以下）</t>
    <phoneticPr fontId="1"/>
  </si>
  <si>
    <t>・小規模多機能型居宅介護事業所(定員29人以下）</t>
    <phoneticPr fontId="1"/>
  </si>
  <si>
    <t>・看護小規模多機能型居宅介護事業所(定員29人以下）</t>
    <phoneticPr fontId="1"/>
  </si>
  <si>
    <t>・小規模な介護付きホーム（有料老人ホーム又はサービス付き高齢者向け住宅であって、特定施設入居者生活介護の指定を受けるもの）(定員29人以下）</t>
    <phoneticPr fontId="1"/>
  </si>
  <si>
    <t>(２)－3介護予防・健康づくりを行う介護予防拠点における防災意識啓発の取組に必要な経費</t>
    <rPh sb="38" eb="40">
      <t>ヒツヨウ</t>
    </rPh>
    <rPh sb="41" eb="43">
      <t>ケイヒ</t>
    </rPh>
    <phoneticPr fontId="1"/>
  </si>
  <si>
    <t>区分</t>
  </si>
  <si>
    <t>実施予定数</t>
    <rPh sb="0" eb="2">
      <t>ジッシ</t>
    </rPh>
    <rPh sb="2" eb="4">
      <t>ヨテイ</t>
    </rPh>
    <rPh sb="4" eb="5">
      <t>スウ</t>
    </rPh>
    <phoneticPr fontId="1"/>
  </si>
  <si>
    <t>介護予防拠点（通いの場等）</t>
    <rPh sb="0" eb="2">
      <t>カイゴ</t>
    </rPh>
    <rPh sb="2" eb="4">
      <t>ヨボウ</t>
    </rPh>
    <rPh sb="4" eb="6">
      <t>キョテン</t>
    </rPh>
    <rPh sb="7" eb="8">
      <t>カヨ</t>
    </rPh>
    <rPh sb="10" eb="11">
      <t>バ</t>
    </rPh>
    <rPh sb="11" eb="12">
      <t>ナド</t>
    </rPh>
    <phoneticPr fontId="1"/>
  </si>
  <si>
    <t>か所</t>
    <rPh sb="1" eb="2">
      <t>ショ</t>
    </rPh>
    <phoneticPr fontId="1"/>
  </si>
  <si>
    <t>(３)定期借地権設定のための一時金の支援事業（うち本体施設のみ）※</t>
    <rPh sb="8" eb="10">
      <t>セッテイ</t>
    </rPh>
    <rPh sb="14" eb="17">
      <t>イチジキン</t>
    </rPh>
    <rPh sb="18" eb="20">
      <t>シエン</t>
    </rPh>
    <rPh sb="20" eb="22">
      <t>ジギョウ</t>
    </rPh>
    <phoneticPr fontId="1"/>
  </si>
  <si>
    <t>定期借地権設定のための一時金の支援事業(合築・併設施設を含む)</t>
    <phoneticPr fontId="1"/>
  </si>
  <si>
    <t>実施予定数</t>
    <rPh sb="0" eb="2">
      <t>ジッシ</t>
    </rPh>
    <rPh sb="2" eb="5">
      <t>ヨテイスウ</t>
    </rPh>
    <phoneticPr fontId="1"/>
  </si>
  <si>
    <t>算出方法</t>
    <rPh sb="0" eb="2">
      <t>サンシュツ</t>
    </rPh>
    <rPh sb="2" eb="4">
      <t>ホウホウ</t>
    </rPh>
    <phoneticPr fontId="1"/>
  </si>
  <si>
    <t>算出額</t>
    <rPh sb="0" eb="2">
      <t>サンシュツ</t>
    </rPh>
    <rPh sb="2" eb="3">
      <t>ガク</t>
    </rPh>
    <phoneticPr fontId="1"/>
  </si>
  <si>
    <t>補助率</t>
    <rPh sb="0" eb="3">
      <t>ホジョリツ</t>
    </rPh>
    <phoneticPr fontId="1"/>
  </si>
  <si>
    <t>整備予定数</t>
    <rPh sb="0" eb="2">
      <t>セイビ</t>
    </rPh>
    <rPh sb="2" eb="4">
      <t>ヨテイ</t>
    </rPh>
    <rPh sb="4" eb="5">
      <t>スウ</t>
    </rPh>
    <phoneticPr fontId="1"/>
  </si>
  <si>
    <t>・特別養護老人ホーム(定員30人以上)</t>
    <phoneticPr fontId="1"/>
  </si>
  <si>
    <t>当該施設等を整備する用地に係る国税局長が定める路線価（路線価が定められていない地域においては、固定資産税評価額に国税局庁が定める倍率を乗じた額等、都道府県知事が定める合理的な方法による額）の２分の１</t>
    <rPh sb="77" eb="79">
      <t>チジ</t>
    </rPh>
    <phoneticPr fontId="1"/>
  </si>
  <si>
    <t>・特別養護老人ホーム及び併設されるショートステイ用居室</t>
  </si>
  <si>
    <t>　上記に併設されるショートステイ用居室</t>
    <rPh sb="1" eb="3">
      <t>ジョウキ</t>
    </rPh>
    <phoneticPr fontId="1"/>
  </si>
  <si>
    <t>・養護老人ホーム</t>
    <phoneticPr fontId="1"/>
  </si>
  <si>
    <t>・介護付きホーム（有料老人ホーム又はサービス付き高齢者向け住宅であって、特定施設入居者生活介護の指定を受けるもの）</t>
    <phoneticPr fontId="1"/>
  </si>
  <si>
    <t>・地域密着型特別養護老人ホーム(定員29人以下）</t>
    <phoneticPr fontId="1"/>
  </si>
  <si>
    <t>・地域密着型特別養護老人ホーム及び併設されるショートステイ用居室</t>
  </si>
  <si>
    <t>・認知症高齢者グループホーム</t>
    <phoneticPr fontId="1"/>
  </si>
  <si>
    <t>・小規模多機能型居宅介護事業所</t>
    <phoneticPr fontId="1"/>
  </si>
  <si>
    <t>・看護小規模多機能型居宅介護事業所</t>
    <phoneticPr fontId="1"/>
  </si>
  <si>
    <t>・都市型軽費老人ホーム(定員29人以下）</t>
    <phoneticPr fontId="1"/>
  </si>
  <si>
    <t>・小規模な養護老人ホーム(定員29人以下）</t>
    <phoneticPr fontId="1"/>
  </si>
  <si>
    <t>・施設内保育施設(定員29人以下）</t>
    <phoneticPr fontId="1"/>
  </si>
  <si>
    <t>・定期巡回・随時対応型訪問介護看護事業所(定員29人以下）</t>
    <phoneticPr fontId="1"/>
  </si>
  <si>
    <t>・認知症対応型デイサービスセンター(定員29人以下）</t>
    <phoneticPr fontId="1"/>
  </si>
  <si>
    <t>・介護予防拠点(定員29人以下）</t>
    <phoneticPr fontId="1"/>
  </si>
  <si>
    <t>・地域包括支援センター(定員29人以下）</t>
    <phoneticPr fontId="1"/>
  </si>
  <si>
    <t>・生活支援ハウス(定員29人以下）</t>
    <phoneticPr fontId="1"/>
  </si>
  <si>
    <t>・緊急ショートステイ(定員29人以下）</t>
    <phoneticPr fontId="1"/>
  </si>
  <si>
    <t>整備予定数計</t>
    <rPh sb="0" eb="2">
      <t>セイビ</t>
    </rPh>
    <rPh sb="2" eb="5">
      <t>ヨテイスウ</t>
    </rPh>
    <rPh sb="5" eb="6">
      <t>ケイ</t>
    </rPh>
    <phoneticPr fontId="1"/>
  </si>
  <si>
    <t>(４)　既存の特別養護老人ホーム等のユニット化改修等支援事業</t>
    <rPh sb="4" eb="6">
      <t>キソン</t>
    </rPh>
    <rPh sb="7" eb="9">
      <t>トクベツ</t>
    </rPh>
    <rPh sb="9" eb="11">
      <t>ヨウゴ</t>
    </rPh>
    <rPh sb="11" eb="13">
      <t>ロウジン</t>
    </rPh>
    <rPh sb="16" eb="17">
      <t>ナド</t>
    </rPh>
    <rPh sb="22" eb="23">
      <t>カ</t>
    </rPh>
    <rPh sb="23" eb="25">
      <t>カイシュウ</t>
    </rPh>
    <rPh sb="25" eb="26">
      <t>ナド</t>
    </rPh>
    <rPh sb="26" eb="28">
      <t>シエン</t>
    </rPh>
    <rPh sb="28" eb="30">
      <t>ジギョウ</t>
    </rPh>
    <phoneticPr fontId="1"/>
  </si>
  <si>
    <t>事業区分</t>
    <rPh sb="0" eb="2">
      <t>ジギョウ</t>
    </rPh>
    <phoneticPr fontId="1"/>
  </si>
  <si>
    <t>整備区分</t>
    <rPh sb="0" eb="2">
      <t>セイビ</t>
    </rPh>
    <rPh sb="2" eb="4">
      <t>クブン</t>
    </rPh>
    <phoneticPr fontId="1"/>
  </si>
  <si>
    <t>単位</t>
    <phoneticPr fontId="1"/>
  </si>
  <si>
    <t>所要額(千円)</t>
    <phoneticPr fontId="1"/>
  </si>
  <si>
    <t>既存の特別養護老人ホーム等のユニット化改修支援
（対象に介護医療院を追加）</t>
    <rPh sb="25" eb="27">
      <t>タイショウ</t>
    </rPh>
    <rPh sb="28" eb="30">
      <t>カイゴ</t>
    </rPh>
    <rPh sb="30" eb="32">
      <t>イリョウ</t>
    </rPh>
    <rPh sb="32" eb="33">
      <t>イン</t>
    </rPh>
    <rPh sb="34" eb="36">
      <t>ツイカ</t>
    </rPh>
    <phoneticPr fontId="1"/>
  </si>
  <si>
    <t>「個室→ユニット化」改修</t>
    <phoneticPr fontId="1"/>
  </si>
  <si>
    <t>「多床室（ユニット型個室的多床室を含む）→ユニット化」改修</t>
    <phoneticPr fontId="1"/>
  </si>
  <si>
    <t>特養等のユニット化改修支援の小計</t>
    <rPh sb="0" eb="2">
      <t>トクヨウ</t>
    </rPh>
    <rPh sb="2" eb="3">
      <t>トウ</t>
    </rPh>
    <rPh sb="8" eb="9">
      <t>カ</t>
    </rPh>
    <rPh sb="9" eb="11">
      <t>カイシュウ</t>
    </rPh>
    <rPh sb="11" eb="13">
      <t>シエン</t>
    </rPh>
    <phoneticPr fontId="1"/>
  </si>
  <si>
    <t>既存の特養及び併設されるショートステイ多床室のプライバシー保護のための改修支援</t>
    <rPh sb="5" eb="6">
      <t>オヨ</t>
    </rPh>
    <phoneticPr fontId="1"/>
  </si>
  <si>
    <t>介護施設等の種類</t>
    <rPh sb="0" eb="2">
      <t>カイゴ</t>
    </rPh>
    <rPh sb="2" eb="5">
      <t>シセツナド</t>
    </rPh>
    <rPh sb="6" eb="8">
      <t>シュルイ</t>
    </rPh>
    <phoneticPr fontId="1"/>
  </si>
  <si>
    <t>整備床数</t>
  </si>
  <si>
    <t>既存の特養及び併設されるショートステイ多床室のプライバシー保護のための改修支援の小計</t>
    <rPh sb="0" eb="2">
      <t>キソン</t>
    </rPh>
    <rPh sb="3" eb="5">
      <t>トクヨウ</t>
    </rPh>
    <rPh sb="5" eb="6">
      <t>オヨ</t>
    </rPh>
    <rPh sb="7" eb="9">
      <t>ヘイセツ</t>
    </rPh>
    <rPh sb="19" eb="22">
      <t>タショウシツ</t>
    </rPh>
    <rPh sb="29" eb="31">
      <t>ホゴ</t>
    </rPh>
    <rPh sb="35" eb="37">
      <t>カイシュウ</t>
    </rPh>
    <rPh sb="37" eb="39">
      <t>シエン</t>
    </rPh>
    <phoneticPr fontId="1"/>
  </si>
  <si>
    <t>看取り環境の整備促進</t>
    <rPh sb="0" eb="2">
      <t>ミト</t>
    </rPh>
    <rPh sb="3" eb="5">
      <t>カンキョウ</t>
    </rPh>
    <rPh sb="6" eb="8">
      <t>セイビ</t>
    </rPh>
    <rPh sb="8" eb="10">
      <t>ソクシン</t>
    </rPh>
    <phoneticPr fontId="1"/>
  </si>
  <si>
    <t>養護老人ホーム（定員30人以上）</t>
    <rPh sb="0" eb="2">
      <t>ヨウゴ</t>
    </rPh>
    <phoneticPr fontId="1"/>
  </si>
  <si>
    <t>軽費老人ホーム（定員30人以上）</t>
    <phoneticPr fontId="1"/>
  </si>
  <si>
    <t>介護老人保健施設（定員29人以下）</t>
    <phoneticPr fontId="1"/>
  </si>
  <si>
    <t>小規模な養護老人ホーム</t>
    <rPh sb="0" eb="3">
      <t>ショウキボ</t>
    </rPh>
    <rPh sb="4" eb="6">
      <t>ヨウゴ</t>
    </rPh>
    <phoneticPr fontId="1"/>
  </si>
  <si>
    <t>都市型軽費老人ホーム</t>
    <rPh sb="0" eb="3">
      <t>トシガタ</t>
    </rPh>
    <phoneticPr fontId="1"/>
  </si>
  <si>
    <t>認知症高齢者グループホーム</t>
    <phoneticPr fontId="1"/>
  </si>
  <si>
    <t>看護小規模多機能型居宅介護事業所</t>
    <phoneticPr fontId="1"/>
  </si>
  <si>
    <t>・介護付きホーム（有料老人ホーム又はサービス付き高齢者向け住宅であって、特定施設入居者生活介護の指定を受けるもの）(定員２９人以上)</t>
    <phoneticPr fontId="1"/>
  </si>
  <si>
    <t>看取り環境の整備促進の小計</t>
    <rPh sb="0" eb="2">
      <t>ミト</t>
    </rPh>
    <rPh sb="3" eb="5">
      <t>カンキョウ</t>
    </rPh>
    <rPh sb="6" eb="8">
      <t>セイビ</t>
    </rPh>
    <rPh sb="8" eb="10">
      <t>ソクシン</t>
    </rPh>
    <phoneticPr fontId="1"/>
  </si>
  <si>
    <t>共生型サービス事業所の整備促進</t>
    <rPh sb="0" eb="3">
      <t>キョウセイガタ</t>
    </rPh>
    <rPh sb="7" eb="10">
      <t>ジギョウショ</t>
    </rPh>
    <rPh sb="11" eb="13">
      <t>セイビ</t>
    </rPh>
    <rPh sb="13" eb="15">
      <t>ソクシン</t>
    </rPh>
    <phoneticPr fontId="1"/>
  </si>
  <si>
    <t>通所介護事業所</t>
    <rPh sb="0" eb="2">
      <t>ツウショ</t>
    </rPh>
    <rPh sb="2" eb="4">
      <t>カイゴ</t>
    </rPh>
    <rPh sb="4" eb="7">
      <t>ジギョウショ</t>
    </rPh>
    <phoneticPr fontId="1"/>
  </si>
  <si>
    <t>事業所数</t>
    <rPh sb="0" eb="3">
      <t>ジギョウショ</t>
    </rPh>
    <rPh sb="3" eb="4">
      <t>スウ</t>
    </rPh>
    <phoneticPr fontId="1"/>
  </si>
  <si>
    <t>短期入所生活介護事業所</t>
    <rPh sb="0" eb="2">
      <t>タンキ</t>
    </rPh>
    <rPh sb="2" eb="4">
      <t>ニュウショ</t>
    </rPh>
    <rPh sb="4" eb="6">
      <t>セイカツ</t>
    </rPh>
    <rPh sb="6" eb="8">
      <t>カイゴ</t>
    </rPh>
    <rPh sb="8" eb="11">
      <t>ジギョウショ</t>
    </rPh>
    <phoneticPr fontId="1"/>
  </si>
  <si>
    <t>共生型サービス事業所の整備促進の小計</t>
    <rPh sb="0" eb="3">
      <t>キョウセイガタ</t>
    </rPh>
    <rPh sb="7" eb="9">
      <t>ジギョウ</t>
    </rPh>
    <rPh sb="9" eb="10">
      <t>ジョ</t>
    </rPh>
    <rPh sb="11" eb="13">
      <t>セイビ</t>
    </rPh>
    <rPh sb="13" eb="15">
      <t>ソクシン</t>
    </rPh>
    <phoneticPr fontId="1"/>
  </si>
  <si>
    <t>(５)　民有地マッチング事業</t>
    <rPh sb="4" eb="7">
      <t>ミンユウチ</t>
    </rPh>
    <rPh sb="12" eb="14">
      <t>ジギョウ</t>
    </rPh>
    <phoneticPr fontId="1"/>
  </si>
  <si>
    <t>単価額
(千円)</t>
    <phoneticPr fontId="1"/>
  </si>
  <si>
    <t>土地等所有者と介護施設等整備法人等のマッチング支援</t>
    <phoneticPr fontId="1"/>
  </si>
  <si>
    <t>自治体</t>
    <rPh sb="0" eb="3">
      <t>ジチタイ</t>
    </rPh>
    <phoneticPr fontId="1"/>
  </si>
  <si>
    <t>整備候補地等の確保支援</t>
    <rPh sb="0" eb="2">
      <t>セイビ</t>
    </rPh>
    <rPh sb="2" eb="5">
      <t>コウホチ</t>
    </rPh>
    <rPh sb="5" eb="6">
      <t>トウ</t>
    </rPh>
    <rPh sb="7" eb="9">
      <t>カクホ</t>
    </rPh>
    <rPh sb="9" eb="11">
      <t>シエン</t>
    </rPh>
    <phoneticPr fontId="1"/>
  </si>
  <si>
    <t>地域連携コーディネーターの配置支援</t>
    <rPh sb="0" eb="2">
      <t>チイキ</t>
    </rPh>
    <rPh sb="2" eb="4">
      <t>レンケイ</t>
    </rPh>
    <rPh sb="13" eb="15">
      <t>ハイチ</t>
    </rPh>
    <rPh sb="15" eb="17">
      <t>シエン</t>
    </rPh>
    <phoneticPr fontId="1"/>
  </si>
  <si>
    <t>１箇所</t>
    <rPh sb="1" eb="3">
      <t>カショ</t>
    </rPh>
    <phoneticPr fontId="1"/>
  </si>
  <si>
    <t>(６)介護施設における新型コロナウイルス感染防止対策支援事業</t>
    <rPh sb="3" eb="5">
      <t>カイゴ</t>
    </rPh>
    <rPh sb="5" eb="7">
      <t>シセツ</t>
    </rPh>
    <rPh sb="11" eb="13">
      <t>シンガタ</t>
    </rPh>
    <rPh sb="20" eb="22">
      <t>カンセン</t>
    </rPh>
    <rPh sb="22" eb="24">
      <t>ボウシ</t>
    </rPh>
    <rPh sb="24" eb="26">
      <t>タイサク</t>
    </rPh>
    <rPh sb="26" eb="28">
      <t>シエン</t>
    </rPh>
    <rPh sb="28" eb="30">
      <t>ジギョウ</t>
    </rPh>
    <phoneticPr fontId="1"/>
  </si>
  <si>
    <t>(６)－１　介護施設等における簡易陰圧装置の設置に係る経費支援事業</t>
    <rPh sb="29" eb="31">
      <t>シエン</t>
    </rPh>
    <rPh sb="31" eb="33">
      <t>ジギョウ</t>
    </rPh>
    <phoneticPr fontId="1"/>
  </si>
  <si>
    <t>簡易陰圧装置を設置する施設数</t>
    <rPh sb="0" eb="2">
      <t>カンイ</t>
    </rPh>
    <rPh sb="2" eb="4">
      <t>インアツ</t>
    </rPh>
    <rPh sb="4" eb="6">
      <t>ソウチ</t>
    </rPh>
    <rPh sb="7" eb="9">
      <t>セッチ</t>
    </rPh>
    <rPh sb="11" eb="14">
      <t>シセツスウ</t>
    </rPh>
    <phoneticPr fontId="1"/>
  </si>
  <si>
    <t>簡易陰圧装置を設置する台数</t>
    <rPh sb="0" eb="2">
      <t>カンイ</t>
    </rPh>
    <rPh sb="2" eb="4">
      <t>インアツ</t>
    </rPh>
    <rPh sb="4" eb="6">
      <t>ソウチ</t>
    </rPh>
    <rPh sb="7" eb="9">
      <t>セッチ</t>
    </rPh>
    <rPh sb="11" eb="13">
      <t>ダイスウ</t>
    </rPh>
    <phoneticPr fontId="1"/>
  </si>
  <si>
    <t>単価額
(千円)</t>
  </si>
  <si>
    <t>・特別養護老人ホーム</t>
    <phoneticPr fontId="1"/>
  </si>
  <si>
    <t>介護医療院</t>
    <rPh sb="0" eb="2">
      <t>カイゴ</t>
    </rPh>
    <rPh sb="2" eb="4">
      <t>イリョウ</t>
    </rPh>
    <rPh sb="4" eb="5">
      <t>イン</t>
    </rPh>
    <phoneticPr fontId="1"/>
  </si>
  <si>
    <t>軽費老人ホーム</t>
    <rPh sb="0" eb="2">
      <t>ケイヒ</t>
    </rPh>
    <rPh sb="2" eb="4">
      <t>ロウジン</t>
    </rPh>
    <phoneticPr fontId="1"/>
  </si>
  <si>
    <t>有料老人ホーム</t>
    <rPh sb="0" eb="2">
      <t>ユウリョウ</t>
    </rPh>
    <rPh sb="2" eb="4">
      <t>ロウジン</t>
    </rPh>
    <phoneticPr fontId="1"/>
  </si>
  <si>
    <t>サービス付き高齢者向け住宅</t>
    <phoneticPr fontId="1"/>
  </si>
  <si>
    <t>短期入所生活介護事業所・短期入所療養介護事業所</t>
    <rPh sb="12" eb="14">
      <t>タンキ</t>
    </rPh>
    <rPh sb="14" eb="16">
      <t>ニュウショ</t>
    </rPh>
    <rPh sb="16" eb="18">
      <t>リョウヨウ</t>
    </rPh>
    <rPh sb="18" eb="20">
      <t>カイゴ</t>
    </rPh>
    <rPh sb="20" eb="23">
      <t>ジギョウショ</t>
    </rPh>
    <phoneticPr fontId="1"/>
  </si>
  <si>
    <t>(６)－２　高齢者施設の感染拡大防止のためのゾーニング環境等の整備</t>
    <phoneticPr fontId="1"/>
  </si>
  <si>
    <r>
      <t>①ユニット型施設の各ユニットへの玄関室設置</t>
    </r>
    <r>
      <rPr>
        <b/>
        <sz val="8"/>
        <color theme="1"/>
        <rFont val="ＭＳ Ｐゴシック"/>
        <family val="3"/>
        <charset val="128"/>
      </rPr>
      <t>(単位　カ所)</t>
    </r>
    <rPh sb="5" eb="6">
      <t>ガタ</t>
    </rPh>
    <rPh sb="6" eb="8">
      <t>シセツ</t>
    </rPh>
    <rPh sb="9" eb="10">
      <t>カク</t>
    </rPh>
    <rPh sb="16" eb="18">
      <t>ゲンカン</t>
    </rPh>
    <rPh sb="18" eb="19">
      <t>シツ</t>
    </rPh>
    <rPh sb="19" eb="21">
      <t>セッチ</t>
    </rPh>
    <rPh sb="22" eb="24">
      <t>タンイ</t>
    </rPh>
    <rPh sb="26" eb="27">
      <t>ショ</t>
    </rPh>
    <phoneticPr fontId="1"/>
  </si>
  <si>
    <r>
      <t>②従来型個室・多床室のゾーニング</t>
    </r>
    <r>
      <rPr>
        <b/>
        <sz val="8"/>
        <color theme="1"/>
        <rFont val="ＭＳ Ｐゴシック"/>
        <family val="3"/>
        <charset val="128"/>
      </rPr>
      <t>(単位　カ所)</t>
    </r>
    <rPh sb="1" eb="3">
      <t>ジュウライ</t>
    </rPh>
    <rPh sb="3" eb="4">
      <t>ガタ</t>
    </rPh>
    <rPh sb="4" eb="6">
      <t>コシツ</t>
    </rPh>
    <rPh sb="7" eb="8">
      <t>タ</t>
    </rPh>
    <rPh sb="8" eb="9">
      <t>トコ</t>
    </rPh>
    <rPh sb="9" eb="10">
      <t>シツ</t>
    </rPh>
    <rPh sb="17" eb="19">
      <t>タンイ</t>
    </rPh>
    <rPh sb="21" eb="22">
      <t>ショ</t>
    </rPh>
    <phoneticPr fontId="1"/>
  </si>
  <si>
    <r>
      <t>③家族面会室の整備</t>
    </r>
    <r>
      <rPr>
        <b/>
        <sz val="8"/>
        <color theme="1"/>
        <rFont val="ＭＳ Ｐゴシック"/>
        <family val="3"/>
        <charset val="128"/>
      </rPr>
      <t>(単位　施設・事業所数)</t>
    </r>
    <rPh sb="1" eb="3">
      <t>カゾク</t>
    </rPh>
    <rPh sb="3" eb="6">
      <t>メンカイシツ</t>
    </rPh>
    <rPh sb="7" eb="9">
      <t>セイビ</t>
    </rPh>
    <rPh sb="10" eb="12">
      <t>タンイ</t>
    </rPh>
    <rPh sb="13" eb="15">
      <t>シセツ</t>
    </rPh>
    <rPh sb="16" eb="19">
      <t>ジギョウショ</t>
    </rPh>
    <rPh sb="19" eb="20">
      <t>スウ</t>
    </rPh>
    <phoneticPr fontId="1"/>
  </si>
  <si>
    <t>(６)－３　介護施設等における多床室の個室化に要する改修費支援事業</t>
    <phoneticPr fontId="1"/>
  </si>
  <si>
    <t>整備予定定員数</t>
    <rPh sb="0" eb="2">
      <t>セイビ</t>
    </rPh>
    <rPh sb="2" eb="4">
      <t>ヨテイ</t>
    </rPh>
    <rPh sb="4" eb="7">
      <t>テイインスウ</t>
    </rPh>
    <phoneticPr fontId="1"/>
  </si>
  <si>
    <t>令和7年度単価額
(千円)</t>
    <phoneticPr fontId="1"/>
  </si>
  <si>
    <t>主として宿舎を利用する職員が勤務する介護施設等の種類</t>
    <rPh sb="0" eb="1">
      <t>シュ</t>
    </rPh>
    <rPh sb="4" eb="6">
      <t>シュクシャ</t>
    </rPh>
    <rPh sb="7" eb="9">
      <t>リヨウ</t>
    </rPh>
    <rPh sb="11" eb="13">
      <t>ショクイン</t>
    </rPh>
    <rPh sb="14" eb="16">
      <t>キンム</t>
    </rPh>
    <phoneticPr fontId="1"/>
  </si>
  <si>
    <t>(７)介護職員の宿舎施設整備</t>
    <rPh sb="3" eb="5">
      <t>カイゴ</t>
    </rPh>
    <rPh sb="5" eb="7">
      <t>ショクイン</t>
    </rPh>
    <rPh sb="8" eb="14">
      <t>シュクシャシセツセイビ</t>
    </rPh>
    <phoneticPr fontId="1"/>
  </si>
  <si>
    <t>・特別養護老人ホーム（30人以上）</t>
    <rPh sb="13" eb="16">
      <t>ニンイジョウ</t>
    </rPh>
    <phoneticPr fontId="1"/>
  </si>
  <si>
    <t>介護職員１定員当たりの延べ床面積（バルコニー、廊下、階段等共用部分を含む。）３３㎡までに該当する工事費又は工事請負費及び工事事務費の３分の１</t>
    <rPh sb="0" eb="2">
      <t>カイゴ</t>
    </rPh>
    <rPh sb="2" eb="4">
      <t>ショクイン</t>
    </rPh>
    <rPh sb="5" eb="7">
      <t>テイイン</t>
    </rPh>
    <rPh sb="7" eb="8">
      <t>ア</t>
    </rPh>
    <rPh sb="11" eb="12">
      <t>ノ</t>
    </rPh>
    <rPh sb="13" eb="16">
      <t>ユカメンセキ</t>
    </rPh>
    <rPh sb="23" eb="25">
      <t>ロウカ</t>
    </rPh>
    <rPh sb="26" eb="29">
      <t>カイダンナド</t>
    </rPh>
    <rPh sb="29" eb="31">
      <t>キョウヨウ</t>
    </rPh>
    <rPh sb="31" eb="33">
      <t>ブブン</t>
    </rPh>
    <rPh sb="34" eb="35">
      <t>フク</t>
    </rPh>
    <rPh sb="44" eb="46">
      <t>ガイトウ</t>
    </rPh>
    <rPh sb="58" eb="59">
      <t>オヨ</t>
    </rPh>
    <rPh sb="60" eb="62">
      <t>コウジ</t>
    </rPh>
    <rPh sb="62" eb="65">
      <t>ジムヒ</t>
    </rPh>
    <rPh sb="67" eb="68">
      <t>ブン</t>
    </rPh>
    <phoneticPr fontId="1"/>
  </si>
  <si>
    <t>介護老人保健施設（30人以上）</t>
    <phoneticPr fontId="1"/>
  </si>
  <si>
    <t>介護医療院（30人以上）</t>
    <rPh sb="0" eb="2">
      <t>カイゴ</t>
    </rPh>
    <rPh sb="2" eb="4">
      <t>イリョウ</t>
    </rPh>
    <rPh sb="4" eb="5">
      <t>イン</t>
    </rPh>
    <phoneticPr fontId="1"/>
  </si>
  <si>
    <t>ケアハウス(特定施設入居者生活介護の指定を受けるもの)（30人以上）</t>
    <rPh sb="6" eb="8">
      <t>トクテイ</t>
    </rPh>
    <rPh sb="8" eb="10">
      <t>シセツ</t>
    </rPh>
    <rPh sb="10" eb="13">
      <t>ニュウキョシャ</t>
    </rPh>
    <rPh sb="13" eb="15">
      <t>セイカツ</t>
    </rPh>
    <rPh sb="15" eb="17">
      <t>カイゴ</t>
    </rPh>
    <rPh sb="18" eb="20">
      <t>シテイ</t>
    </rPh>
    <rPh sb="21" eb="22">
      <t>ウ</t>
    </rPh>
    <phoneticPr fontId="1"/>
  </si>
  <si>
    <t>・介護付きホーム（有料老人ホーム又はサービス付き高齢者向け住宅であって、特定施設入居者生活介護の指定を受けるもの（30人以上）</t>
    <phoneticPr fontId="1"/>
  </si>
  <si>
    <t>地域密着型特別養護老人ホーム（29人以下）</t>
    <rPh sb="0" eb="2">
      <t>チイキ</t>
    </rPh>
    <rPh sb="2" eb="5">
      <t>ミッチャクガタ</t>
    </rPh>
    <rPh sb="17" eb="20">
      <t>ニンイカ</t>
    </rPh>
    <phoneticPr fontId="1"/>
  </si>
  <si>
    <t>介護老人保健施設（29人以下）</t>
    <phoneticPr fontId="1"/>
  </si>
  <si>
    <t>介護医療院（29人以下）</t>
    <rPh sb="0" eb="2">
      <t>カイゴ</t>
    </rPh>
    <rPh sb="2" eb="4">
      <t>イリョウ</t>
    </rPh>
    <rPh sb="4" eb="5">
      <t>イン</t>
    </rPh>
    <phoneticPr fontId="1"/>
  </si>
  <si>
    <t>ケアハウス(特定施設入居者生活介護の指定を受けるもの)（29人以下）</t>
    <rPh sb="6" eb="8">
      <t>トクテイ</t>
    </rPh>
    <rPh sb="8" eb="10">
      <t>シセツ</t>
    </rPh>
    <rPh sb="10" eb="13">
      <t>ニュウキョシャ</t>
    </rPh>
    <rPh sb="13" eb="15">
      <t>セイカツ</t>
    </rPh>
    <rPh sb="15" eb="17">
      <t>カイゴ</t>
    </rPh>
    <rPh sb="18" eb="20">
      <t>シテイ</t>
    </rPh>
    <rPh sb="21" eb="22">
      <t>ウ</t>
    </rPh>
    <phoneticPr fontId="1"/>
  </si>
  <si>
    <t>・介護付きホーム（有料老人ホーム又はサービス付き高齢者向け住宅であって、特定施設入居者生活介護の指定を受けるもの（29人以下）</t>
    <phoneticPr fontId="1"/>
  </si>
  <si>
    <t>(千円)</t>
    <rPh sb="1" eb="2">
      <t>セン</t>
    </rPh>
    <rPh sb="2" eb="3">
      <t>エン</t>
    </rPh>
    <phoneticPr fontId="1"/>
  </si>
  <si>
    <r>
      <t xml:space="preserve">（備考）
</t>
    </r>
    <r>
      <rPr>
        <sz val="10"/>
        <color theme="1"/>
        <rFont val="ＭＳ Ｐ明朝"/>
        <family val="1"/>
        <charset val="128"/>
      </rPr>
      <t>※複数年度にまたがり支出を要する事業について、翌年度以降の各年度の基金所要見込額を記載</t>
    </r>
    <rPh sb="1" eb="3">
      <t>ビコウ</t>
    </rPh>
    <rPh sb="7" eb="9">
      <t>フクスウ</t>
    </rPh>
    <rPh sb="9" eb="11">
      <t>ネンド</t>
    </rPh>
    <rPh sb="16" eb="18">
      <t>シシュツ</t>
    </rPh>
    <rPh sb="19" eb="20">
      <t>ヨウ</t>
    </rPh>
    <rPh sb="22" eb="24">
      <t>ジギョウ</t>
    </rPh>
    <rPh sb="29" eb="32">
      <t>ヨクネンド</t>
    </rPh>
    <rPh sb="32" eb="34">
      <t>イコウ</t>
    </rPh>
    <rPh sb="35" eb="38">
      <t>カクネンド</t>
    </rPh>
    <rPh sb="39" eb="41">
      <t>キキン</t>
    </rPh>
    <rPh sb="41" eb="43">
      <t>ショヨウ</t>
    </rPh>
    <rPh sb="43" eb="46">
      <t>ミコミガク</t>
    </rPh>
    <rPh sb="47" eb="49">
      <t>キサイ</t>
    </rPh>
    <phoneticPr fontId="1"/>
  </si>
  <si>
    <t>※調査事項１及び２にある「生活支援ハウス」については、離島振興法、奄美群島振興開発特別措置法、山村振興法、水源地域対策特別措置法、半島振興法、過疎地域自立促進特別措置法、沖縄振興特別措置法又は豪雪地帯対策特別措置法に基づくものに限るものであること。</t>
    <rPh sb="1" eb="3">
      <t>チョウサ</t>
    </rPh>
    <rPh sb="3" eb="5">
      <t>ジコウ</t>
    </rPh>
    <rPh sb="6" eb="7">
      <t>オヨ</t>
    </rPh>
    <rPh sb="13" eb="15">
      <t>セイカツ</t>
    </rPh>
    <rPh sb="15" eb="17">
      <t>シエン</t>
    </rPh>
    <rPh sb="27" eb="29">
      <t>リトウ</t>
    </rPh>
    <rPh sb="29" eb="32">
      <t>シンコウホウ</t>
    </rPh>
    <rPh sb="33" eb="35">
      <t>アマミ</t>
    </rPh>
    <rPh sb="35" eb="37">
      <t>グントウ</t>
    </rPh>
    <rPh sb="37" eb="39">
      <t>シンコウ</t>
    </rPh>
    <rPh sb="39" eb="41">
      <t>カイハツ</t>
    </rPh>
    <rPh sb="41" eb="43">
      <t>トクベツ</t>
    </rPh>
    <rPh sb="43" eb="46">
      <t>ソチホウ</t>
    </rPh>
    <rPh sb="47" eb="49">
      <t>サンソン</t>
    </rPh>
    <rPh sb="49" eb="52">
      <t>シンコウホウ</t>
    </rPh>
    <rPh sb="53" eb="55">
      <t>スイゲン</t>
    </rPh>
    <rPh sb="55" eb="57">
      <t>チイキ</t>
    </rPh>
    <rPh sb="57" eb="59">
      <t>タイサク</t>
    </rPh>
    <rPh sb="59" eb="61">
      <t>トクベツ</t>
    </rPh>
    <rPh sb="61" eb="64">
      <t>ソチホウ</t>
    </rPh>
    <rPh sb="65" eb="67">
      <t>ハントウ</t>
    </rPh>
    <rPh sb="67" eb="70">
      <t>シンコウホウ</t>
    </rPh>
    <rPh sb="71" eb="73">
      <t>カソ</t>
    </rPh>
    <rPh sb="73" eb="75">
      <t>チイキ</t>
    </rPh>
    <rPh sb="75" eb="77">
      <t>ジリツ</t>
    </rPh>
    <rPh sb="77" eb="79">
      <t>ソクシン</t>
    </rPh>
    <rPh sb="79" eb="81">
      <t>トクベツ</t>
    </rPh>
    <rPh sb="81" eb="84">
      <t>ソチホウ</t>
    </rPh>
    <rPh sb="85" eb="87">
      <t>オキナワ</t>
    </rPh>
    <rPh sb="87" eb="89">
      <t>シンコウ</t>
    </rPh>
    <rPh sb="89" eb="91">
      <t>トクベツ</t>
    </rPh>
    <rPh sb="91" eb="94">
      <t>ソチホウ</t>
    </rPh>
    <rPh sb="94" eb="95">
      <t>マタ</t>
    </rPh>
    <rPh sb="108" eb="109">
      <t>モト</t>
    </rPh>
    <rPh sb="114" eb="115">
      <t>カギ</t>
    </rPh>
    <phoneticPr fontId="1"/>
  </si>
  <si>
    <t>第9期介護保険事業（支援）計画</t>
    <phoneticPr fontId="1"/>
  </si>
  <si>
    <t>第9期介護保険事業（支援）計画</t>
    <rPh sb="0" eb="1">
      <t>ダイ</t>
    </rPh>
    <rPh sb="2" eb="3">
      <t>キ</t>
    </rPh>
    <rPh sb="3" eb="5">
      <t>カイゴ</t>
    </rPh>
    <rPh sb="5" eb="7">
      <t>ホケン</t>
    </rPh>
    <rPh sb="7" eb="9">
      <t>ジギョウ</t>
    </rPh>
    <rPh sb="10" eb="12">
      <t>シエン</t>
    </rPh>
    <rPh sb="13" eb="15">
      <t>ケイカク</t>
    </rPh>
    <phoneticPr fontId="1"/>
  </si>
  <si>
    <r>
      <rPr>
        <sz val="10"/>
        <color theme="1"/>
        <rFont val="ＭＳ Ｐゴシック"/>
        <family val="3"/>
        <charset val="128"/>
      </rPr>
      <t>定員30人以上広域型施設</t>
    </r>
    <r>
      <rPr>
        <sz val="8"/>
        <color theme="1"/>
        <rFont val="ＭＳ Ｐゴシック"/>
        <family val="3"/>
        <charset val="128"/>
      </rPr>
      <t xml:space="preserve">
</t>
    </r>
    <r>
      <rPr>
        <sz val="7"/>
        <color theme="1"/>
        <rFont val="ＭＳ Ｐゴシック"/>
        <family val="3"/>
        <charset val="128"/>
      </rPr>
      <t>※定員総数欄は、前年度の必要入所（利用）定員総数からの増加分を記入</t>
    </r>
    <rPh sb="0" eb="2">
      <t>テイイン</t>
    </rPh>
    <rPh sb="4" eb="5">
      <t>ニン</t>
    </rPh>
    <rPh sb="5" eb="7">
      <t>イジョウ</t>
    </rPh>
    <rPh sb="7" eb="9">
      <t>コウイキ</t>
    </rPh>
    <rPh sb="9" eb="10">
      <t>ガタ</t>
    </rPh>
    <rPh sb="10" eb="12">
      <t>シセツ</t>
    </rPh>
    <rPh sb="14" eb="16">
      <t>テイイン</t>
    </rPh>
    <rPh sb="16" eb="18">
      <t>ソウスウ</t>
    </rPh>
    <rPh sb="25" eb="27">
      <t>ヒツヨウ</t>
    </rPh>
    <rPh sb="27" eb="29">
      <t>ニュウショ</t>
    </rPh>
    <rPh sb="30" eb="32">
      <t>リヨウ</t>
    </rPh>
    <rPh sb="33" eb="35">
      <t>テイイン</t>
    </rPh>
    <rPh sb="35" eb="37">
      <t>ソウスウ</t>
    </rPh>
    <rPh sb="42" eb="43">
      <t>ブン</t>
    </rPh>
    <phoneticPr fontId="1"/>
  </si>
  <si>
    <t>令和6年度</t>
    <rPh sb="0" eb="1">
      <t>レイ</t>
    </rPh>
    <rPh sb="1" eb="2">
      <t>カズ</t>
    </rPh>
    <rPh sb="3" eb="4">
      <t>ネン</t>
    </rPh>
    <rPh sb="4" eb="5">
      <t>ド</t>
    </rPh>
    <phoneticPr fontId="1"/>
  </si>
  <si>
    <t>令和7年度</t>
    <rPh sb="0" eb="1">
      <t>レイ</t>
    </rPh>
    <rPh sb="1" eb="2">
      <t>カズ</t>
    </rPh>
    <rPh sb="3" eb="4">
      <t>ネン</t>
    </rPh>
    <rPh sb="4" eb="5">
      <t>ド</t>
    </rPh>
    <phoneticPr fontId="1"/>
  </si>
  <si>
    <t>令和8年度</t>
    <rPh sb="0" eb="1">
      <t>レイ</t>
    </rPh>
    <rPh sb="1" eb="2">
      <t>カズ</t>
    </rPh>
    <rPh sb="3" eb="4">
      <t>ネン</t>
    </rPh>
    <rPh sb="4" eb="5">
      <t>ド</t>
    </rPh>
    <phoneticPr fontId="1"/>
  </si>
  <si>
    <t>計</t>
    <rPh sb="0" eb="1">
      <t>ケイ</t>
    </rPh>
    <phoneticPr fontId="1"/>
  </si>
  <si>
    <t>定員総数</t>
    <rPh sb="0" eb="2">
      <t>テイイン</t>
    </rPh>
    <rPh sb="2" eb="4">
      <t>ソウスウ</t>
    </rPh>
    <phoneticPr fontId="1"/>
  </si>
  <si>
    <t>整備施設数</t>
    <rPh sb="0" eb="2">
      <t>セイビ</t>
    </rPh>
    <rPh sb="2" eb="4">
      <t>シセツ</t>
    </rPh>
    <rPh sb="4" eb="5">
      <t>スウ</t>
    </rPh>
    <phoneticPr fontId="1"/>
  </si>
  <si>
    <t>整備予定施設数</t>
    <rPh sb="0" eb="2">
      <t>セイビ</t>
    </rPh>
    <rPh sb="2" eb="4">
      <t>ヨテイ</t>
    </rPh>
    <rPh sb="4" eb="6">
      <t>シセツ</t>
    </rPh>
    <rPh sb="6" eb="7">
      <t>スウ</t>
    </rPh>
    <phoneticPr fontId="1"/>
  </si>
  <si>
    <t>介護老人福祉施設</t>
    <rPh sb="0" eb="2">
      <t>カイゴ</t>
    </rPh>
    <rPh sb="2" eb="4">
      <t>ロウジン</t>
    </rPh>
    <rPh sb="4" eb="8">
      <t>フクシシセツ</t>
    </rPh>
    <phoneticPr fontId="1"/>
  </si>
  <si>
    <t>特定施設</t>
    <rPh sb="0" eb="2">
      <t>トクテイ</t>
    </rPh>
    <rPh sb="2" eb="4">
      <t>シセツ</t>
    </rPh>
    <phoneticPr fontId="1"/>
  </si>
  <si>
    <r>
      <rPr>
        <sz val="9"/>
        <color theme="1"/>
        <rFont val="ＭＳ Ｐゴシック"/>
        <family val="3"/>
        <charset val="128"/>
      </rPr>
      <t>定員29人以下の地域密着型施設・事業所等</t>
    </r>
    <r>
      <rPr>
        <sz val="8"/>
        <color theme="1"/>
        <rFont val="ＭＳ Ｐゴシック"/>
        <family val="3"/>
        <charset val="128"/>
      </rPr>
      <t xml:space="preserve">
</t>
    </r>
    <r>
      <rPr>
        <sz val="7"/>
        <color theme="1"/>
        <rFont val="ＭＳ Ｐゴシック"/>
        <family val="3"/>
        <charset val="128"/>
      </rPr>
      <t>※定員総数欄は、前年度の必要入所（利用）定員総数からの増加分を記入</t>
    </r>
    <rPh sb="0" eb="2">
      <t>テイイン</t>
    </rPh>
    <rPh sb="4" eb="5">
      <t>ニン</t>
    </rPh>
    <rPh sb="5" eb="7">
      <t>イカ</t>
    </rPh>
    <rPh sb="8" eb="10">
      <t>チイキ</t>
    </rPh>
    <rPh sb="10" eb="13">
      <t>ミッチャクガタ</t>
    </rPh>
    <rPh sb="13" eb="15">
      <t>シセツ</t>
    </rPh>
    <rPh sb="16" eb="19">
      <t>ジギョウショ</t>
    </rPh>
    <rPh sb="19" eb="20">
      <t>ナド</t>
    </rPh>
    <rPh sb="26" eb="27">
      <t>ラン</t>
    </rPh>
    <rPh sb="29" eb="32">
      <t>ゼンネンド</t>
    </rPh>
    <rPh sb="48" eb="50">
      <t>ゾウカ</t>
    </rPh>
    <rPh sb="50" eb="51">
      <t>ブン</t>
    </rPh>
    <rPh sb="52" eb="54">
      <t>キニュウ</t>
    </rPh>
    <phoneticPr fontId="1"/>
  </si>
  <si>
    <t>整備施設・事業所数</t>
    <rPh sb="0" eb="2">
      <t>セイビ</t>
    </rPh>
    <rPh sb="2" eb="4">
      <t>シセツ</t>
    </rPh>
    <rPh sb="5" eb="8">
      <t>ジギョウショ</t>
    </rPh>
    <rPh sb="8" eb="9">
      <t>スウ</t>
    </rPh>
    <phoneticPr fontId="1"/>
  </si>
  <si>
    <t>整備予定施設・事業所数</t>
    <rPh sb="0" eb="2">
      <t>セイビ</t>
    </rPh>
    <rPh sb="2" eb="4">
      <t>ヨテイ</t>
    </rPh>
    <rPh sb="4" eb="6">
      <t>シセツ</t>
    </rPh>
    <rPh sb="7" eb="10">
      <t>ジギョウショ</t>
    </rPh>
    <rPh sb="10" eb="11">
      <t>スウ</t>
    </rPh>
    <phoneticPr fontId="1"/>
  </si>
  <si>
    <t>地域密着型介護老人福祉施設</t>
    <rPh sb="0" eb="2">
      <t>チイキ</t>
    </rPh>
    <rPh sb="2" eb="5">
      <t>ミッチャクガタ</t>
    </rPh>
    <rPh sb="5" eb="7">
      <t>カイゴ</t>
    </rPh>
    <rPh sb="7" eb="9">
      <t>ロウジン</t>
    </rPh>
    <rPh sb="9" eb="13">
      <t>フクシシセツ</t>
    </rPh>
    <phoneticPr fontId="1"/>
  </si>
  <si>
    <t>小規模多機能型居宅介護事業所</t>
    <rPh sb="11" eb="14">
      <t>ジギョウショ</t>
    </rPh>
    <phoneticPr fontId="1"/>
  </si>
  <si>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</si>
  <si>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※「整備予定施設数」「整備予定事業所数」には基金を利用しないものを含む。</t>
    <phoneticPr fontId="1"/>
  </si>
  <si>
    <t>市区町村名</t>
    <phoneticPr fontId="1"/>
  </si>
  <si>
    <t>３．第9期介護保険事業（支援）計画等（市区町村全体）</t>
    <rPh sb="2" eb="3">
      <t>ダイ</t>
    </rPh>
    <rPh sb="4" eb="5">
      <t>キ</t>
    </rPh>
    <rPh sb="5" eb="7">
      <t>カイゴ</t>
    </rPh>
    <rPh sb="7" eb="9">
      <t>ホケン</t>
    </rPh>
    <rPh sb="9" eb="11">
      <t>ジギョウ</t>
    </rPh>
    <rPh sb="12" eb="14">
      <t>シエン</t>
    </rPh>
    <rPh sb="15" eb="17">
      <t>ケイカク</t>
    </rPh>
    <rPh sb="17" eb="18">
      <t>トウ</t>
    </rPh>
    <phoneticPr fontId="1"/>
  </si>
  <si>
    <t>(１)－６　災害イエローゾーンに所在する老朽化した広域型介護施設等の移転改築整備</t>
    <rPh sb="32" eb="33">
      <t>トウ</t>
    </rPh>
    <phoneticPr fontId="1"/>
  </si>
  <si>
    <t>(１)－５　災害レッドゾーンに所在する老朽化した広域型介護施設等の移転改築整備</t>
    <rPh sb="31" eb="32">
      <t>トウ</t>
    </rPh>
    <phoneticPr fontId="1"/>
  </si>
  <si>
    <t>基金充当（予定）額</t>
    <rPh sb="0" eb="2">
      <t>キキン</t>
    </rPh>
    <rPh sb="2" eb="4">
      <t>ジュウトウ</t>
    </rPh>
    <rPh sb="5" eb="7">
      <t>ヨテイ</t>
    </rPh>
    <rPh sb="8" eb="9">
      <t>ガク</t>
    </rPh>
    <phoneticPr fontId="1"/>
  </si>
  <si>
    <r>
      <t>２．介護施設等</t>
    </r>
    <r>
      <rPr>
        <b/>
        <sz val="11"/>
        <rFont val="ＭＳ Ｐゴシック"/>
        <family val="3"/>
        <charset val="128"/>
        <scheme val="minor"/>
      </rPr>
      <t>の整備に関する事業の基金所要額見込（市区町村全体）</t>
    </r>
    <rPh sb="2" eb="4">
      <t>アルノ</t>
    </rPh>
    <rPh sb="4" eb="6">
      <t>デ、記</t>
    </rPh>
    <rPh sb="6" eb="7">
      <t>載内</t>
    </rPh>
    <rPh sb="8" eb="10">
      <t>容ニツ</t>
    </rPh>
    <rPh sb="11" eb="12">
      <t>イテ</t>
    </rPh>
    <rPh sb="14" eb="16">
      <t>ジギョウ</t>
    </rPh>
    <rPh sb="17" eb="19">
      <t>キキン</t>
    </rPh>
    <rPh sb="19" eb="21">
      <t>ショヨウ</t>
    </rPh>
    <rPh sb="21" eb="22">
      <t>ガク</t>
    </rPh>
    <rPh sb="22" eb="24">
      <t>ミコミ</t>
    </rPh>
    <rPh sb="25" eb="27">
      <t>シク</t>
    </rPh>
    <phoneticPr fontId="1"/>
  </si>
  <si>
    <t>別添１－４</t>
    <rPh sb="0" eb="2">
      <t>ベッテン</t>
    </rPh>
    <phoneticPr fontId="1"/>
  </si>
  <si>
    <t>(１)－14　介護施設等の集約・再編実施事業の空き家を活用した整備</t>
    <rPh sb="7" eb="9">
      <t>カイゴ</t>
    </rPh>
    <rPh sb="9" eb="11">
      <t>シセツ</t>
    </rPh>
    <rPh sb="11" eb="12">
      <t>トウ</t>
    </rPh>
    <rPh sb="13" eb="15">
      <t>シュウヤク</t>
    </rPh>
    <rPh sb="16" eb="18">
      <t>サイヘン</t>
    </rPh>
    <rPh sb="18" eb="20">
      <t>ジッシ</t>
    </rPh>
    <phoneticPr fontId="1"/>
  </si>
  <si>
    <t>※電子ファイルで集計を行うため、セルの挿入、削除等は行わないようにしてください。</t>
    <phoneticPr fontId="1"/>
  </si>
  <si>
    <r>
      <t>令和</t>
    </r>
    <r>
      <rPr>
        <b/>
        <sz val="16"/>
        <color rgb="FFFF0000"/>
        <rFont val="ＭＳ ゴシック"/>
        <family val="3"/>
        <charset val="128"/>
      </rPr>
      <t>８</t>
    </r>
    <r>
      <rPr>
        <b/>
        <sz val="16"/>
        <color theme="1"/>
        <rFont val="ＭＳ ゴシック"/>
        <family val="3"/>
        <charset val="128"/>
      </rPr>
      <t>年度　介護施設等の整備に関する事業見込量等調査票（市区町村全体）</t>
    </r>
    <rPh sb="0" eb="1">
      <t>レイ</t>
    </rPh>
    <rPh sb="1" eb="2">
      <t>ワ</t>
    </rPh>
    <rPh sb="3" eb="5">
      <t>ネンド</t>
    </rPh>
    <rPh sb="4" eb="5">
      <t>ド</t>
    </rPh>
    <rPh sb="6" eb="8">
      <t>カイゴ</t>
    </rPh>
    <rPh sb="8" eb="10">
      <t>シセツ</t>
    </rPh>
    <rPh sb="10" eb="11">
      <t>トウ</t>
    </rPh>
    <rPh sb="12" eb="14">
      <t>セイビ</t>
    </rPh>
    <rPh sb="15" eb="16">
      <t>カン</t>
    </rPh>
    <rPh sb="18" eb="20">
      <t>ジギョウ</t>
    </rPh>
    <rPh sb="20" eb="22">
      <t>ミコミ</t>
    </rPh>
    <rPh sb="22" eb="23">
      <t>リョウ</t>
    </rPh>
    <rPh sb="23" eb="24">
      <t>トウ</t>
    </rPh>
    <rPh sb="24" eb="26">
      <t>チョウサ</t>
    </rPh>
    <rPh sb="26" eb="27">
      <t>ヒョウ</t>
    </rPh>
    <phoneticPr fontId="1"/>
  </si>
  <si>
    <t>R7新規メニュー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</si>
</sst>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0_ ;[Red]\-#,##0\ "/>
  </numFmts>
  <fonts count="69"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font>
    <font>
      <sz val="8"/>
      <color theme="1"/>
      <name val="ＭＳ Ｐゴシック"/>
      <family val="2"/>
      <charset val="128"/>
      <scheme val="minor"/>
    </font>
    <font>
      <sz val="11"/>
      <color theme="1"/>
      <name val="ＭＳ Ｐゴシック"/>
      <family val="3"/>
      <charset val="128"/>
    </font>
    <font>
      <b/>
      <sz val="14"/>
      <color theme="1"/>
      <name val="ＭＳ ゴシック"/>
      <family val="3"/>
      <charset val="128"/>
    </font>
    <font>
      <sz val="11"/>
      <color theme="1"/>
      <name val="ＭＳ ゴシック"/>
      <family val="3"/>
      <charset val="128"/>
    </font>
    <font>
      <b/>
      <sz val="11"/>
      <color theme="1"/>
      <name val="ＭＳ Ｐゴシック"/>
      <family val="2"/>
      <charset val="128"/>
      <scheme val="minor"/>
    </font>
    <font>
      <b/>
      <sz val="11"/>
      <color theme="1"/>
      <name val="ＭＳ Ｐゴシック"/>
      <family val="3"/>
      <charset val="128"/>
      <scheme val="minor"/>
    </font>
    <font>
      <b/>
      <sz val="11"/>
      <color theme="1"/>
      <name val="ＭＳ ゴシック"/>
      <family val="3"/>
      <charset val="128"/>
    </font>
    <font>
      <b/>
      <sz val="9"/>
      <color theme="1"/>
      <name val="ＭＳ ゴシック"/>
      <family val="3"/>
      <charset val="128"/>
    </font>
    <font>
      <b/>
      <sz val="10"/>
      <color theme="1"/>
      <name val="ＭＳ Ｐゴシック"/>
      <family val="3"/>
      <charset val="128"/>
      <scheme val="minor"/>
    </font>
    <font>
      <b/>
      <sz val="10"/>
      <color theme="1"/>
      <name val="ＭＳ ゴシック"/>
      <family val="3"/>
      <charset val="128"/>
    </font>
    <font>
      <b/>
      <sz val="10"/>
      <color theme="1"/>
      <name val="ＭＳ Ｐゴシック"/>
      <family val="2"/>
      <charset val="128"/>
      <scheme val="minor"/>
    </font>
    <font>
      <sz val="8"/>
      <color theme="1"/>
      <name val="ＭＳ Ｐゴシック"/>
      <family val="3"/>
      <charset val="128"/>
      <scheme val="minor"/>
    </font>
    <font>
      <b/>
      <sz val="8"/>
      <color theme="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theme="1"/>
      <name val="ＭＳ Ｐゴシック"/>
      <family val="2"/>
      <charset val="128"/>
      <scheme val="minor"/>
    </font>
    <font>
      <sz val="10"/>
      <color theme="1"/>
      <name val="ＭＳ Ｐゴシック"/>
      <family val="2"/>
      <charset val="128"/>
      <scheme val="minor"/>
    </font>
    <font>
      <sz val="14"/>
      <color theme="1"/>
      <name val="ＭＳ ゴシック"/>
      <family val="3"/>
      <charset val="128"/>
    </font>
    <font>
      <b/>
      <sz val="9"/>
      <color theme="1"/>
      <name val="ＭＳ Ｐゴシック"/>
      <family val="3"/>
      <charset val="128"/>
    </font>
    <font>
      <sz val="10"/>
      <color theme="1"/>
      <name val="ＭＳ Ｐゴシック"/>
      <family val="3"/>
      <charset val="128"/>
      <scheme val="minor"/>
    </font>
    <font>
      <b/>
      <sz val="12"/>
      <color theme="1"/>
      <name val="ＭＳ Ｐゴシック"/>
      <family val="3"/>
      <charset val="128"/>
    </font>
    <font>
      <sz val="7"/>
      <color theme="1"/>
      <name val="ＭＳ Ｐゴシック"/>
      <family val="3"/>
      <charset val="128"/>
    </font>
    <font>
      <sz val="11"/>
      <color theme="1"/>
      <name val="ＭＳ Ｐゴシック"/>
      <family val="2"/>
      <charset val="128"/>
      <scheme val="minor"/>
    </font>
    <font>
      <sz val="9"/>
      <color theme="1"/>
      <name val="ＭＳ Ｐゴシック"/>
      <family val="3"/>
      <charset val="128"/>
    </font>
    <font>
      <sz val="6"/>
      <name val="ＭＳ Ｐゴシック"/>
      <family val="3"/>
      <charset val="128"/>
    </font>
    <font>
      <sz val="10"/>
      <color theme="1"/>
      <name val="ＭＳ Ｐゴシック"/>
      <family val="3"/>
      <charset val="128"/>
    </font>
    <font>
      <sz val="10"/>
      <color theme="1"/>
      <name val="ＭＳ Ｐ明朝"/>
      <family val="1"/>
      <charset val="128"/>
    </font>
    <font>
      <sz val="8"/>
      <name val="ＭＳ Ｐゴシック"/>
      <family val="3"/>
      <charset val="128"/>
    </font>
    <font>
      <sz val="11"/>
      <name val="ＭＳ Ｐゴシック"/>
      <family val="3"/>
      <charset val="128"/>
      <scheme val="minor"/>
    </font>
    <font>
      <sz val="8"/>
      <name val="ＭＳ Ｐゴシック"/>
      <family val="3"/>
      <charset val="128"/>
      <scheme val="minor"/>
    </font>
    <font>
      <sz val="9"/>
      <color theme="1"/>
      <name val="ＭＳ Ｐゴシック"/>
      <family val="3"/>
      <charset val="128"/>
      <scheme val="minor"/>
    </font>
    <font>
      <b/>
      <sz val="16"/>
      <color theme="1"/>
      <name val="ＭＳ ゴシック"/>
      <family val="3"/>
      <charset val="128"/>
    </font>
    <font>
      <sz val="8"/>
      <color rgb="FFFF0000"/>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6"/>
      <color theme="1"/>
      <name val="ＭＳ Ｐゴシック"/>
      <family val="3"/>
      <charset val="128"/>
    </font>
    <font>
      <b/>
      <sz val="9"/>
      <name val="ＭＳ Ｐゴシック"/>
      <family val="3"/>
      <charset val="128"/>
      <scheme val="minor"/>
    </font>
    <font>
      <b/>
      <sz val="9"/>
      <color theme="1"/>
      <name val="ＭＳ Ｐゴシック"/>
      <family val="3"/>
      <charset val="128"/>
      <scheme val="minor"/>
    </font>
    <font>
      <b/>
      <sz val="9"/>
      <name val="ＭＳ Ｐゴシック"/>
      <family val="3"/>
      <charset val="128"/>
    </font>
    <font>
      <u/>
      <sz val="12"/>
      <name val="ＭＳ Ｐゴシック"/>
      <family val="3"/>
      <charset val="128"/>
      <scheme val="minor"/>
    </font>
    <font>
      <sz val="11"/>
      <color rgb="FFFF0000"/>
      <name val="ＭＳ Ｐゴシック"/>
      <family val="3"/>
      <charset val="128"/>
      <scheme val="minor"/>
    </font>
    <font>
      <b/>
      <sz val="8"/>
      <name val="ＭＳ Ｐゴシック"/>
      <family val="3"/>
      <charset val="128"/>
    </font>
    <font>
      <b/>
      <sz val="11"/>
      <name val="ＭＳ Ｐゴシック"/>
      <family val="3"/>
      <charset val="128"/>
      <scheme val="minor"/>
    </font>
    <font>
      <sz val="18"/>
      <color rgb="FFFF0000"/>
      <name val="ＭＳ Ｐゴシック"/>
      <family val="3"/>
      <charset val="128"/>
      <scheme val="minor"/>
    </font>
    <font>
      <b/>
      <sz val="8"/>
      <color theme="1"/>
      <name val="ＭＳ ゴシック"/>
      <family val="3"/>
      <charset val="128"/>
    </font>
    <font>
      <sz val="8"/>
      <color theme="1"/>
      <name val="ＭＳ ゴシック"/>
      <family val="3"/>
      <charset val="128"/>
    </font>
    <font>
      <sz val="11"/>
      <color theme="1"/>
      <name val="ＭＳ Ｐゴシック"/>
      <family val="2"/>
      <scheme val="minor"/>
    </font>
    <font>
      <sz val="11"/>
      <color rgb="FFFF0000"/>
      <name val="ＭＳ ゴシック"/>
      <family val="3"/>
      <charset val="128"/>
    </font>
    <font>
      <b/>
      <sz val="16"/>
      <color rgb="FFFF0000"/>
      <name val="ＭＳ ゴシック"/>
      <family val="3"/>
      <charset val="128"/>
    </font>
  </fonts>
  <fills count="30">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39997558519241921"/>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diagonalUp="1">
      <left/>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medium">
        <color indexed="64"/>
      </left>
      <right/>
      <top/>
      <bottom style="medium">
        <color indexed="64"/>
      </bottom>
      <diagonal style="thin">
        <color indexed="64"/>
      </diagonal>
    </border>
    <border>
      <left style="medium">
        <color indexed="64"/>
      </left>
      <right style="thin">
        <color indexed="64"/>
      </right>
      <top style="thin">
        <color indexed="64"/>
      </top>
      <bottom/>
      <diagonal/>
    </border>
    <border diagonalUp="1">
      <left style="medium">
        <color indexed="64"/>
      </left>
      <right/>
      <top/>
      <bottom/>
      <diagonal style="thin">
        <color indexed="64"/>
      </diagonal>
    </border>
    <border>
      <left style="medium">
        <color indexed="64"/>
      </left>
      <right/>
      <top style="double">
        <color indexed="64"/>
      </top>
      <bottom style="medium">
        <color indexed="64"/>
      </bottom>
      <diagonal/>
    </border>
    <border>
      <left style="thin">
        <color indexed="64"/>
      </left>
      <right/>
      <top/>
      <bottom style="double">
        <color indexed="64"/>
      </bottom>
      <diagonal/>
    </border>
    <border>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medium">
        <color indexed="64"/>
      </left>
      <right/>
      <top style="double">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diagonalUp="1">
      <left style="thin">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bottom/>
      <diagonal style="thin">
        <color indexed="64"/>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thin">
        <color indexed="64"/>
      </top>
      <bottom/>
      <diagonal/>
    </border>
    <border diagonalUp="1">
      <left style="medium">
        <color indexed="64"/>
      </left>
      <right/>
      <top style="double">
        <color indexed="64"/>
      </top>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diagonalUp="1">
      <left style="medium">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style="double">
        <color indexed="64"/>
      </bottom>
      <diagonal/>
    </border>
    <border diagonalUp="1">
      <left/>
      <right/>
      <top/>
      <bottom style="medium">
        <color indexed="64"/>
      </bottom>
      <diagonal style="thin">
        <color indexed="64"/>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85">
    <xf numFmtId="0" fontId="0" fillId="0" borderId="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43" applyNumberFormat="0" applyAlignment="0" applyProtection="0">
      <alignment vertical="center"/>
    </xf>
    <xf numFmtId="0" fontId="19" fillId="22" borderId="43" applyNumberFormat="0" applyAlignment="0" applyProtection="0">
      <alignment vertical="center"/>
    </xf>
    <xf numFmtId="0" fontId="19" fillId="22" borderId="43" applyNumberFormat="0" applyAlignment="0" applyProtection="0">
      <alignment vertical="center"/>
    </xf>
    <xf numFmtId="0" fontId="19" fillId="22" borderId="43" applyNumberFormat="0" applyAlignment="0" applyProtection="0">
      <alignment vertical="center"/>
    </xf>
    <xf numFmtId="0" fontId="19" fillId="22" borderId="43" applyNumberFormat="0" applyAlignment="0" applyProtection="0">
      <alignment vertical="center"/>
    </xf>
    <xf numFmtId="0" fontId="19" fillId="22" borderId="43" applyNumberFormat="0" applyAlignment="0" applyProtection="0">
      <alignment vertical="center"/>
    </xf>
    <xf numFmtId="0" fontId="20" fillId="23" borderId="0" applyNumberFormat="0" applyBorder="0" applyAlignment="0" applyProtection="0">
      <alignment vertical="center"/>
    </xf>
    <xf numFmtId="9" fontId="21" fillId="0" borderId="0" applyFont="0" applyFill="0" applyBorder="0" applyAlignment="0" applyProtection="0"/>
    <xf numFmtId="9" fontId="21" fillId="0" borderId="0" applyFont="0" applyFill="0" applyBorder="0" applyAlignment="0" applyProtection="0">
      <alignment vertical="center"/>
    </xf>
    <xf numFmtId="0" fontId="21" fillId="24" borderId="44" applyNumberFormat="0" applyFont="0" applyAlignment="0" applyProtection="0">
      <alignment vertical="center"/>
    </xf>
    <xf numFmtId="0" fontId="21" fillId="24" borderId="44" applyNumberFormat="0" applyFont="0" applyAlignment="0" applyProtection="0">
      <alignment vertical="center"/>
    </xf>
    <xf numFmtId="0" fontId="22" fillId="0" borderId="45" applyNumberFormat="0" applyFill="0" applyAlignment="0" applyProtection="0">
      <alignment vertical="center"/>
    </xf>
    <xf numFmtId="0" fontId="23" fillId="5" borderId="0" applyNumberFormat="0" applyBorder="0" applyAlignment="0" applyProtection="0">
      <alignment vertical="center"/>
    </xf>
    <xf numFmtId="0" fontId="24" fillId="25" borderId="46" applyNumberFormat="0" applyAlignment="0" applyProtection="0">
      <alignment vertical="center"/>
    </xf>
    <xf numFmtId="0" fontId="24" fillId="25" borderId="46"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26" fillId="0" borderId="0" applyFont="0" applyFill="0" applyBorder="0" applyAlignment="0" applyProtection="0">
      <alignment vertical="center"/>
    </xf>
    <xf numFmtId="0" fontId="27" fillId="0" borderId="47" applyNumberFormat="0" applyFill="0" applyAlignment="0" applyProtection="0">
      <alignment vertical="center"/>
    </xf>
    <xf numFmtId="0" fontId="28" fillId="0" borderId="48" applyNumberFormat="0" applyFill="0" applyAlignment="0" applyProtection="0">
      <alignment vertical="center"/>
    </xf>
    <xf numFmtId="0" fontId="29" fillId="0" borderId="49" applyNumberFormat="0" applyFill="0" applyAlignment="0" applyProtection="0">
      <alignment vertical="center"/>
    </xf>
    <xf numFmtId="0" fontId="29" fillId="0" borderId="0" applyNumberFormat="0" applyFill="0" applyBorder="0" applyAlignment="0" applyProtection="0">
      <alignment vertical="center"/>
    </xf>
    <xf numFmtId="0" fontId="30" fillId="0" borderId="50" applyNumberFormat="0" applyFill="0" applyAlignment="0" applyProtection="0">
      <alignment vertical="center"/>
    </xf>
    <xf numFmtId="0" fontId="30" fillId="0" borderId="50" applyNumberFormat="0" applyFill="0" applyAlignment="0" applyProtection="0">
      <alignment vertical="center"/>
    </xf>
    <xf numFmtId="0" fontId="30" fillId="0" borderId="50" applyNumberFormat="0" applyFill="0" applyAlignment="0" applyProtection="0">
      <alignment vertical="center"/>
    </xf>
    <xf numFmtId="0" fontId="30" fillId="0" borderId="50" applyNumberFormat="0" applyFill="0" applyAlignment="0" applyProtection="0">
      <alignment vertical="center"/>
    </xf>
    <xf numFmtId="0" fontId="31" fillId="25" borderId="51" applyNumberFormat="0" applyAlignment="0" applyProtection="0">
      <alignment vertical="center"/>
    </xf>
    <xf numFmtId="0" fontId="31" fillId="25" borderId="51" applyNumberFormat="0" applyAlignment="0" applyProtection="0">
      <alignment vertical="center"/>
    </xf>
    <xf numFmtId="0" fontId="31" fillId="25" borderId="51" applyNumberFormat="0" applyAlignment="0" applyProtection="0">
      <alignment vertical="center"/>
    </xf>
    <xf numFmtId="0" fontId="31" fillId="25" borderId="51" applyNumberFormat="0" applyAlignment="0" applyProtection="0">
      <alignment vertical="center"/>
    </xf>
    <xf numFmtId="0" fontId="32" fillId="0" borderId="0" applyNumberFormat="0" applyFill="0" applyBorder="0" applyAlignment="0" applyProtection="0">
      <alignment vertical="center"/>
    </xf>
    <xf numFmtId="176" fontId="16" fillId="0" borderId="0" applyFont="0" applyFill="0" applyBorder="0" applyAlignment="0" applyProtection="0">
      <alignment vertical="center"/>
    </xf>
    <xf numFmtId="176" fontId="16" fillId="0" borderId="0" applyFont="0" applyFill="0" applyBorder="0" applyAlignment="0" applyProtection="0">
      <alignment vertical="center"/>
    </xf>
    <xf numFmtId="176" fontId="21" fillId="0" borderId="0" applyFont="0" applyFill="0" applyBorder="0" applyAlignment="0" applyProtection="0">
      <alignment vertical="center"/>
    </xf>
    <xf numFmtId="0" fontId="33" fillId="9" borderId="46" applyNumberFormat="0" applyAlignment="0" applyProtection="0">
      <alignment vertical="center"/>
    </xf>
    <xf numFmtId="0" fontId="33" fillId="9" borderId="46" applyNumberFormat="0" applyAlignment="0" applyProtection="0">
      <alignment vertical="center"/>
    </xf>
    <xf numFmtId="0" fontId="21" fillId="0" borderId="0"/>
    <xf numFmtId="0" fontId="21" fillId="0" borderId="0"/>
    <xf numFmtId="0" fontId="26" fillId="0" borderId="0">
      <alignment vertical="center"/>
    </xf>
    <xf numFmtId="0" fontId="26" fillId="0" borderId="0">
      <alignment vertical="center"/>
    </xf>
    <xf numFmtId="0" fontId="21" fillId="0" borderId="0"/>
    <xf numFmtId="0" fontId="16" fillId="0" borderId="0">
      <alignment vertical="center"/>
    </xf>
    <xf numFmtId="0" fontId="26" fillId="0" borderId="0">
      <alignment vertical="center"/>
    </xf>
    <xf numFmtId="0" fontId="21" fillId="0" borderId="0"/>
    <xf numFmtId="0" fontId="21" fillId="0" borderId="0"/>
    <xf numFmtId="0" fontId="21" fillId="0" borderId="0"/>
    <xf numFmtId="0" fontId="21" fillId="0" borderId="0"/>
    <xf numFmtId="0" fontId="34" fillId="6" borderId="0" applyNumberFormat="0" applyBorder="0" applyAlignment="0" applyProtection="0">
      <alignment vertical="center"/>
    </xf>
    <xf numFmtId="38" fontId="42"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21"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21" fillId="0" borderId="0" applyFont="0" applyFill="0" applyBorder="0" applyAlignment="0" applyProtection="0">
      <alignment vertical="center"/>
    </xf>
    <xf numFmtId="0" fontId="66" fillId="0" borderId="0"/>
  </cellStyleXfs>
  <cellXfs count="634">
    <xf numFmtId="0" fontId="0" fillId="0" borderId="0" xfId="0">
      <alignment vertical="center"/>
    </xf>
    <xf numFmtId="0" fontId="9" fillId="0" borderId="0" xfId="0" applyFont="1" applyAlignment="1">
      <alignment horizontal="left" vertical="center"/>
    </xf>
    <xf numFmtId="0" fontId="7" fillId="0" borderId="0" xfId="0" applyFont="1" applyAlignment="1">
      <alignment horizontal="left" vertical="center"/>
    </xf>
    <xf numFmtId="0" fontId="11" fillId="0" borderId="9" xfId="0" applyFont="1" applyBorder="1" applyAlignment="1"/>
    <xf numFmtId="0" fontId="5" fillId="0" borderId="0" xfId="0" applyFont="1">
      <alignment vertical="center"/>
    </xf>
    <xf numFmtId="0" fontId="5" fillId="0" borderId="0" xfId="0" applyFont="1" applyAlignment="1">
      <alignment horizontal="center" vertical="center"/>
    </xf>
    <xf numFmtId="0" fontId="12" fillId="0" borderId="9" xfId="0" applyFont="1" applyBorder="1" applyAlignment="1"/>
    <xf numFmtId="0" fontId="7" fillId="0" borderId="27" xfId="0" applyFont="1" applyBorder="1" applyAlignment="1">
      <alignment horizontal="left" vertical="center"/>
    </xf>
    <xf numFmtId="0" fontId="7" fillId="0" borderId="26" xfId="0" applyFont="1" applyBorder="1" applyAlignment="1">
      <alignment horizontal="left" vertical="center"/>
    </xf>
    <xf numFmtId="0" fontId="6" fillId="0" borderId="27" xfId="0" applyFont="1" applyBorder="1" applyAlignment="1">
      <alignment horizontal="left" vertical="center"/>
    </xf>
    <xf numFmtId="0" fontId="37" fillId="0" borderId="27" xfId="0" applyFont="1" applyBorder="1" applyAlignment="1">
      <alignment horizontal="center" vertical="center"/>
    </xf>
    <xf numFmtId="0" fontId="2" fillId="2" borderId="83"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8" fillId="0" borderId="0" xfId="0" applyFont="1">
      <alignment vertical="center"/>
    </xf>
    <xf numFmtId="0" fontId="35" fillId="3" borderId="32" xfId="0" applyFont="1" applyFill="1" applyBorder="1" applyAlignment="1">
      <alignment horizontal="center" vertical="center"/>
    </xf>
    <xf numFmtId="0" fontId="14" fillId="0" borderId="90" xfId="0" applyFont="1" applyBorder="1" applyAlignment="1">
      <alignment horizontal="center" vertical="center" shrinkToFit="1"/>
    </xf>
    <xf numFmtId="38" fontId="2" fillId="0" borderId="52" xfId="77" applyFont="1" applyFill="1" applyBorder="1" applyAlignment="1">
      <alignment horizontal="center" vertical="center" wrapText="1"/>
    </xf>
    <xf numFmtId="38" fontId="2" fillId="0" borderId="4" xfId="77" applyFont="1" applyFill="1" applyBorder="1" applyAlignment="1">
      <alignment horizontal="right" vertical="center" wrapText="1"/>
    </xf>
    <xf numFmtId="38" fontId="2" fillId="0" borderId="1" xfId="77" applyFont="1" applyFill="1" applyBorder="1" applyAlignment="1">
      <alignment horizontal="right" vertical="center" wrapText="1"/>
    </xf>
    <xf numFmtId="38" fontId="2" fillId="0" borderId="1" xfId="77" applyFont="1" applyFill="1" applyBorder="1" applyAlignment="1">
      <alignment horizontal="right" vertical="center"/>
    </xf>
    <xf numFmtId="38" fontId="2" fillId="0" borderId="85" xfId="77" applyFont="1" applyFill="1" applyBorder="1" applyAlignment="1">
      <alignment horizontal="right" vertical="center" wrapText="1"/>
    </xf>
    <xf numFmtId="0" fontId="2" fillId="2" borderId="89" xfId="0" applyFont="1" applyFill="1" applyBorder="1" applyAlignment="1">
      <alignment vertical="center" wrapText="1"/>
    </xf>
    <xf numFmtId="0" fontId="2" fillId="2" borderId="8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48" fillId="0" borderId="0" xfId="0" applyFont="1">
      <alignment vertical="center"/>
    </xf>
    <xf numFmtId="38" fontId="8" fillId="0" borderId="0" xfId="0" applyNumberFormat="1" applyFont="1">
      <alignment vertical="center"/>
    </xf>
    <xf numFmtId="0" fontId="40" fillId="3" borderId="29" xfId="0" applyFont="1" applyFill="1" applyBorder="1" applyAlignment="1">
      <alignment horizontal="center" vertical="center" wrapText="1"/>
    </xf>
    <xf numFmtId="38" fontId="2" fillId="26" borderId="4" xfId="77" applyFont="1" applyFill="1" applyBorder="1" applyAlignment="1">
      <alignment vertical="center"/>
    </xf>
    <xf numFmtId="0" fontId="14" fillId="0" borderId="91" xfId="0" applyFont="1" applyBorder="1" applyAlignment="1">
      <alignment horizontal="center" vertical="center" shrinkToFit="1"/>
    </xf>
    <xf numFmtId="38" fontId="0" fillId="26" borderId="118" xfId="77" applyFont="1" applyFill="1" applyBorder="1">
      <alignment vertical="center"/>
    </xf>
    <xf numFmtId="38" fontId="2" fillId="0" borderId="11" xfId="77" applyFont="1" applyFill="1" applyBorder="1" applyAlignment="1">
      <alignment horizontal="right" vertical="center" wrapText="1"/>
    </xf>
    <xf numFmtId="38" fontId="2" fillId="0" borderId="56" xfId="77" applyFont="1" applyFill="1" applyBorder="1" applyAlignment="1">
      <alignment horizontal="right" vertical="center" wrapText="1"/>
    </xf>
    <xf numFmtId="0" fontId="2" fillId="2" borderId="68" xfId="0" applyFont="1" applyFill="1" applyBorder="1" applyAlignment="1">
      <alignment horizontal="left" vertical="center" wrapText="1"/>
    </xf>
    <xf numFmtId="38" fontId="2" fillId="0" borderId="1" xfId="77" applyFont="1" applyFill="1" applyBorder="1" applyAlignment="1">
      <alignment vertical="center"/>
    </xf>
    <xf numFmtId="0" fontId="53" fillId="0" borderId="27" xfId="0" applyFont="1" applyBorder="1" applyAlignment="1">
      <alignment vertical="center" wrapText="1"/>
    </xf>
    <xf numFmtId="38" fontId="2" fillId="0" borderId="0" xfId="77" applyFont="1" applyFill="1" applyBorder="1" applyAlignment="1">
      <alignment vertical="center"/>
    </xf>
    <xf numFmtId="38" fontId="38" fillId="0" borderId="0" xfId="77" applyFont="1" applyFill="1" applyBorder="1" applyAlignment="1">
      <alignment vertical="center" wrapText="1"/>
    </xf>
    <xf numFmtId="0" fontId="36" fillId="0" borderId="0" xfId="0" applyFont="1">
      <alignment vertical="center"/>
    </xf>
    <xf numFmtId="38" fontId="2" fillId="28" borderId="25" xfId="77" applyFont="1" applyFill="1" applyBorder="1" applyAlignment="1">
      <alignment vertical="center"/>
    </xf>
    <xf numFmtId="38" fontId="2" fillId="28" borderId="42" xfId="77" applyFont="1" applyFill="1" applyBorder="1" applyAlignment="1">
      <alignment vertical="center"/>
    </xf>
    <xf numFmtId="38" fontId="2" fillId="28" borderId="59" xfId="77" applyFont="1" applyFill="1" applyBorder="1" applyAlignment="1">
      <alignment vertical="center" wrapText="1"/>
    </xf>
    <xf numFmtId="38" fontId="2" fillId="28" borderId="59" xfId="77" applyFont="1" applyFill="1" applyBorder="1" applyAlignment="1">
      <alignment vertical="center"/>
    </xf>
    <xf numFmtId="38" fontId="2" fillId="28" borderId="75" xfId="77" applyFont="1" applyFill="1" applyBorder="1" applyAlignment="1">
      <alignment vertical="center"/>
    </xf>
    <xf numFmtId="38" fontId="2" fillId="28" borderId="37" xfId="77" applyFont="1" applyFill="1" applyBorder="1" applyAlignment="1">
      <alignment vertical="center"/>
    </xf>
    <xf numFmtId="38" fontId="2" fillId="28" borderId="24" xfId="77" applyFont="1" applyFill="1" applyBorder="1" applyAlignment="1">
      <alignment vertical="center"/>
    </xf>
    <xf numFmtId="38" fontId="2" fillId="28" borderId="27" xfId="77" applyFont="1" applyFill="1" applyBorder="1" applyAlignment="1">
      <alignment vertical="center"/>
    </xf>
    <xf numFmtId="38" fontId="2" fillId="28" borderId="54" xfId="77" applyFont="1" applyFill="1" applyBorder="1" applyAlignment="1">
      <alignment vertical="center"/>
    </xf>
    <xf numFmtId="38" fontId="2" fillId="28" borderId="40" xfId="77" applyFont="1" applyFill="1" applyBorder="1" applyAlignment="1">
      <alignment vertical="center" wrapText="1"/>
    </xf>
    <xf numFmtId="38" fontId="2" fillId="28" borderId="16" xfId="77" applyFont="1" applyFill="1" applyBorder="1" applyAlignment="1">
      <alignment vertical="center" wrapText="1"/>
    </xf>
    <xf numFmtId="38" fontId="2" fillId="28" borderId="55" xfId="77" applyFont="1" applyFill="1" applyBorder="1" applyAlignment="1">
      <alignment vertical="center" wrapText="1"/>
    </xf>
    <xf numFmtId="38" fontId="2" fillId="28" borderId="20" xfId="77" applyFont="1" applyFill="1" applyBorder="1" applyAlignment="1">
      <alignment vertical="center"/>
    </xf>
    <xf numFmtId="38" fontId="0" fillId="28" borderId="90" xfId="77" applyFont="1" applyFill="1" applyBorder="1" applyAlignment="1">
      <alignment vertical="center"/>
    </xf>
    <xf numFmtId="38" fontId="0" fillId="28" borderId="91" xfId="77" applyFont="1" applyFill="1" applyBorder="1" applyAlignment="1">
      <alignment vertical="center"/>
    </xf>
    <xf numFmtId="38" fontId="0" fillId="28" borderId="90" xfId="77" applyFont="1" applyFill="1" applyBorder="1">
      <alignment vertical="center"/>
    </xf>
    <xf numFmtId="38" fontId="0" fillId="28" borderId="2" xfId="77" applyFont="1" applyFill="1" applyBorder="1">
      <alignment vertical="center"/>
    </xf>
    <xf numFmtId="38" fontId="0" fillId="28" borderId="91" xfId="77" applyFont="1" applyFill="1" applyBorder="1">
      <alignment vertical="center"/>
    </xf>
    <xf numFmtId="38" fontId="0" fillId="28" borderId="102" xfId="77" applyFont="1" applyFill="1" applyBorder="1">
      <alignment vertical="center"/>
    </xf>
    <xf numFmtId="38" fontId="0" fillId="28" borderId="92" xfId="77" applyFont="1" applyFill="1" applyBorder="1" applyAlignment="1">
      <alignment vertical="center"/>
    </xf>
    <xf numFmtId="38" fontId="0" fillId="28" borderId="93" xfId="77" applyFont="1" applyFill="1" applyBorder="1">
      <alignment vertical="center"/>
    </xf>
    <xf numFmtId="38" fontId="0" fillId="28" borderId="94" xfId="77" applyFont="1" applyFill="1" applyBorder="1">
      <alignment vertical="center"/>
    </xf>
    <xf numFmtId="0" fontId="0" fillId="0" borderId="26" xfId="0" applyBorder="1">
      <alignment vertical="center"/>
    </xf>
    <xf numFmtId="38" fontId="38" fillId="0" borderId="14" xfId="77" applyFont="1" applyFill="1" applyBorder="1" applyAlignment="1">
      <alignment vertical="center" wrapText="1"/>
    </xf>
    <xf numFmtId="0" fontId="2" fillId="2" borderId="65" xfId="0" applyFont="1" applyFill="1" applyBorder="1" applyAlignment="1">
      <alignment vertical="center" wrapText="1"/>
    </xf>
    <xf numFmtId="0" fontId="2" fillId="2" borderId="95" xfId="0" applyFont="1" applyFill="1" applyBorder="1" applyAlignment="1">
      <alignment vertical="center" wrapText="1"/>
    </xf>
    <xf numFmtId="0" fontId="2" fillId="2" borderId="64" xfId="0" applyFont="1" applyFill="1" applyBorder="1" applyAlignment="1">
      <alignment vertical="center" wrapText="1"/>
    </xf>
    <xf numFmtId="38" fontId="49" fillId="0" borderId="1" xfId="77" applyFont="1" applyBorder="1" applyAlignment="1">
      <alignment vertical="center"/>
    </xf>
    <xf numFmtId="0" fontId="11" fillId="0" borderId="8" xfId="0" applyFont="1" applyBorder="1" applyAlignment="1">
      <alignment horizontal="left"/>
    </xf>
    <xf numFmtId="0" fontId="4" fillId="3" borderId="33" xfId="0" applyFont="1" applyFill="1" applyBorder="1" applyAlignment="1">
      <alignment horizontal="center" vertical="center" textRotation="255" wrapText="1"/>
    </xf>
    <xf numFmtId="0" fontId="35" fillId="3" borderId="31" xfId="0" applyFont="1" applyFill="1" applyBorder="1" applyAlignment="1">
      <alignment horizontal="center" vertical="center"/>
    </xf>
    <xf numFmtId="0" fontId="40" fillId="3" borderId="10" xfId="0" applyFont="1" applyFill="1" applyBorder="1" applyAlignment="1">
      <alignment horizontal="center" vertical="center" wrapText="1"/>
    </xf>
    <xf numFmtId="38" fontId="2" fillId="0" borderId="11" xfId="77" applyFont="1" applyFill="1" applyBorder="1" applyAlignment="1">
      <alignment vertical="center" wrapText="1"/>
    </xf>
    <xf numFmtId="38" fontId="2" fillId="0" borderId="1" xfId="77" applyFont="1" applyFill="1" applyBorder="1" applyAlignment="1">
      <alignment vertical="center" wrapText="1"/>
    </xf>
    <xf numFmtId="0" fontId="2" fillId="2" borderId="8" xfId="0" applyFont="1" applyFill="1" applyBorder="1" applyAlignment="1">
      <alignment horizontal="left" vertical="center" wrapText="1"/>
    </xf>
    <xf numFmtId="0" fontId="38" fillId="3" borderId="21" xfId="0" applyFont="1" applyFill="1" applyBorder="1" applyAlignment="1">
      <alignment horizontal="center" vertical="center" wrapText="1"/>
    </xf>
    <xf numFmtId="38" fontId="49" fillId="0" borderId="11" xfId="77" applyFont="1" applyBorder="1" applyAlignment="1">
      <alignment vertical="center"/>
    </xf>
    <xf numFmtId="0" fontId="2" fillId="2" borderId="33" xfId="0" applyFont="1" applyFill="1" applyBorder="1" applyAlignment="1">
      <alignment vertical="center" wrapText="1"/>
    </xf>
    <xf numFmtId="0" fontId="2" fillId="2" borderId="10"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68" xfId="0" applyFont="1" applyFill="1" applyBorder="1" applyAlignment="1">
      <alignment horizontal="center" vertical="center" wrapText="1"/>
    </xf>
    <xf numFmtId="38" fontId="38" fillId="0" borderId="18" xfId="77" applyFont="1" applyFill="1" applyBorder="1" applyAlignment="1">
      <alignment vertical="center" wrapText="1"/>
    </xf>
    <xf numFmtId="0" fontId="4" fillId="3" borderId="36" xfId="0" applyFont="1" applyFill="1" applyBorder="1" applyAlignment="1">
      <alignment horizontal="center" vertical="center" textRotation="255" wrapText="1"/>
    </xf>
    <xf numFmtId="0" fontId="2" fillId="2" borderId="36" xfId="0" applyFont="1" applyFill="1" applyBorder="1" applyAlignment="1">
      <alignment horizontal="center" vertical="center" wrapText="1"/>
    </xf>
    <xf numFmtId="0" fontId="0" fillId="0" borderId="21" xfId="0" applyBorder="1">
      <alignment vertical="center"/>
    </xf>
    <xf numFmtId="0" fontId="11" fillId="0" borderId="0" xfId="0" applyFont="1" applyAlignment="1"/>
    <xf numFmtId="0" fontId="36" fillId="0" borderId="3" xfId="0" applyFont="1" applyBorder="1" applyAlignment="1"/>
    <xf numFmtId="0" fontId="36" fillId="0" borderId="0" xfId="0" applyFont="1" applyAlignment="1"/>
    <xf numFmtId="0" fontId="36" fillId="0" borderId="26" xfId="0" applyFont="1" applyBorder="1">
      <alignment vertical="center"/>
    </xf>
    <xf numFmtId="0" fontId="13" fillId="0" borderId="0" xfId="0" applyFont="1">
      <alignment vertical="center"/>
    </xf>
    <xf numFmtId="0" fontId="0" fillId="0" borderId="27" xfId="0" applyBorder="1">
      <alignment vertical="center"/>
    </xf>
    <xf numFmtId="0" fontId="0" fillId="0" borderId="0" xfId="0" applyAlignment="1"/>
    <xf numFmtId="0" fontId="12" fillId="0" borderId="0" xfId="0" applyFont="1" applyAlignment="1"/>
    <xf numFmtId="0" fontId="10" fillId="0" borderId="26" xfId="0" applyFont="1" applyBorder="1">
      <alignment vertical="center"/>
    </xf>
    <xf numFmtId="0" fontId="10" fillId="0" borderId="0" xfId="0" applyFont="1">
      <alignment vertical="center"/>
    </xf>
    <xf numFmtId="0" fontId="12" fillId="0" borderId="0" xfId="0" applyFont="1" applyAlignment="1">
      <alignment horizontal="left"/>
    </xf>
    <xf numFmtId="0" fontId="37" fillId="0" borderId="0" xfId="0" applyFont="1" applyAlignment="1">
      <alignment horizontal="center" vertical="center"/>
    </xf>
    <xf numFmtId="0" fontId="36" fillId="0" borderId="10" xfId="0" applyFont="1" applyBorder="1">
      <alignment vertical="center"/>
    </xf>
    <xf numFmtId="0" fontId="36" fillId="0" borderId="29" xfId="0" applyFont="1" applyBorder="1">
      <alignment vertical="center"/>
    </xf>
    <xf numFmtId="0" fontId="9" fillId="0" borderId="0" xfId="0" applyFont="1" applyAlignment="1">
      <alignment horizontal="center" vertical="center"/>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48" fillId="0" borderId="0" xfId="0" applyFont="1" applyAlignment="1">
      <alignment vertical="center" wrapText="1"/>
    </xf>
    <xf numFmtId="0" fontId="48" fillId="0" borderId="0" xfId="0" applyFont="1" applyAlignment="1">
      <alignment horizontal="left" vertical="center"/>
    </xf>
    <xf numFmtId="0" fontId="2" fillId="0" borderId="65" xfId="0" applyFont="1" applyBorder="1" applyAlignment="1">
      <alignment horizontal="right" vertical="center"/>
    </xf>
    <xf numFmtId="0" fontId="2" fillId="0" borderId="64" xfId="0" applyFont="1" applyBorder="1" applyAlignment="1">
      <alignment horizontal="right" vertical="center" wrapText="1"/>
    </xf>
    <xf numFmtId="0" fontId="2" fillId="0" borderId="5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8" xfId="0" applyFont="1" applyBorder="1">
      <alignment vertical="center"/>
    </xf>
    <xf numFmtId="0" fontId="2" fillId="0" borderId="100" xfId="0" applyFont="1" applyBorder="1">
      <alignment vertical="center"/>
    </xf>
    <xf numFmtId="0" fontId="2" fillId="0" borderId="76" xfId="0" applyFont="1" applyBorder="1">
      <alignment vertical="center"/>
    </xf>
    <xf numFmtId="0" fontId="2" fillId="0" borderId="64" xfId="0" applyFont="1" applyBorder="1">
      <alignment vertical="center"/>
    </xf>
    <xf numFmtId="0" fontId="2" fillId="0" borderId="76" xfId="0" applyFont="1" applyBorder="1" applyAlignment="1">
      <alignment horizontal="right" vertical="center"/>
    </xf>
    <xf numFmtId="0" fontId="53" fillId="0" borderId="27" xfId="0" applyFont="1" applyBorder="1">
      <alignment vertical="center"/>
    </xf>
    <xf numFmtId="0" fontId="53" fillId="0" borderId="0" xfId="0" applyFont="1">
      <alignment vertical="center"/>
    </xf>
    <xf numFmtId="0" fontId="2" fillId="0" borderId="58" xfId="0" applyFont="1" applyBorder="1" applyAlignment="1">
      <alignment horizontal="right" vertical="center"/>
    </xf>
    <xf numFmtId="0" fontId="2" fillId="0" borderId="100" xfId="0" applyFont="1" applyBorder="1" applyAlignment="1">
      <alignment horizontal="right" vertical="center" wrapText="1"/>
    </xf>
    <xf numFmtId="0" fontId="2" fillId="0" borderId="85" xfId="0" applyFont="1" applyBorder="1" applyAlignment="1">
      <alignment horizontal="center" vertical="center" wrapText="1"/>
    </xf>
    <xf numFmtId="0" fontId="53" fillId="0" borderId="0" xfId="0" applyFont="1" applyAlignment="1">
      <alignment horizontal="left" vertical="center"/>
    </xf>
    <xf numFmtId="0" fontId="2" fillId="0" borderId="40" xfId="0" applyFont="1" applyBorder="1" applyAlignment="1">
      <alignment horizontal="center" vertical="center" wrapText="1"/>
    </xf>
    <xf numFmtId="0" fontId="2" fillId="2" borderId="0" xfId="0" applyFont="1" applyFill="1" applyAlignment="1">
      <alignment horizontal="center" vertical="center" wrapText="1"/>
    </xf>
    <xf numFmtId="0" fontId="2" fillId="0" borderId="114" xfId="0" applyFont="1" applyBorder="1">
      <alignment vertical="center"/>
    </xf>
    <xf numFmtId="0" fontId="2" fillId="0" borderId="115" xfId="0" applyFont="1" applyBorder="1">
      <alignment vertical="center"/>
    </xf>
    <xf numFmtId="0" fontId="15" fillId="0" borderId="0" xfId="0" applyFont="1" applyAlignment="1">
      <alignment vertical="center" wrapText="1" shrinkToFit="1"/>
    </xf>
    <xf numFmtId="0" fontId="15" fillId="0" borderId="0" xfId="0" applyFont="1" applyAlignment="1">
      <alignment horizontal="center" vertical="center" wrapText="1" shrinkToFit="1"/>
    </xf>
    <xf numFmtId="0" fontId="2" fillId="0" borderId="72" xfId="0" applyFont="1" applyBorder="1" applyAlignment="1">
      <alignment horizontal="center" vertical="center" wrapText="1"/>
    </xf>
    <xf numFmtId="0" fontId="2" fillId="0" borderId="0" xfId="0" applyFont="1" applyAlignment="1">
      <alignment horizontal="center" vertical="center" wrapText="1"/>
    </xf>
    <xf numFmtId="0" fontId="14" fillId="0" borderId="11" xfId="0" quotePrefix="1"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56" xfId="0" quotePrefix="1" applyFont="1" applyBorder="1" applyAlignment="1">
      <alignment horizontal="center" vertical="center" wrapText="1"/>
    </xf>
    <xf numFmtId="0" fontId="2" fillId="0" borderId="5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5" xfId="0" applyFont="1" applyBorder="1">
      <alignment vertical="center"/>
    </xf>
    <xf numFmtId="0" fontId="2" fillId="2" borderId="0" xfId="0" applyFont="1" applyFill="1" applyAlignment="1">
      <alignment horizontal="left" vertical="center" wrapText="1"/>
    </xf>
    <xf numFmtId="0" fontId="54" fillId="0" borderId="27" xfId="0" applyFont="1" applyBorder="1">
      <alignment vertical="center"/>
    </xf>
    <xf numFmtId="0" fontId="54" fillId="0" borderId="0" xfId="0" applyFont="1">
      <alignment vertical="center"/>
    </xf>
    <xf numFmtId="0" fontId="54" fillId="0" borderId="0" xfId="0" applyFont="1" applyAlignment="1">
      <alignment horizontal="right" vertical="center"/>
    </xf>
    <xf numFmtId="0" fontId="54" fillId="0" borderId="10" xfId="0" applyFont="1" applyBorder="1">
      <alignment vertical="center"/>
    </xf>
    <xf numFmtId="0" fontId="56" fillId="0" borderId="52" xfId="0" applyFont="1" applyBorder="1">
      <alignment vertical="center"/>
    </xf>
    <xf numFmtId="0" fontId="53" fillId="0" borderId="21" xfId="0" applyFont="1" applyBorder="1">
      <alignment vertical="center"/>
    </xf>
    <xf numFmtId="0" fontId="2" fillId="0" borderId="60" xfId="0" applyFont="1" applyBorder="1" applyAlignment="1">
      <alignment horizontal="right" vertical="center"/>
    </xf>
    <xf numFmtId="0" fontId="2" fillId="0" borderId="108" xfId="0" applyFont="1" applyBorder="1" applyAlignment="1">
      <alignment horizontal="right" vertical="center" wrapText="1"/>
    </xf>
    <xf numFmtId="0" fontId="2" fillId="0" borderId="99" xfId="0" applyFont="1" applyBorder="1" applyAlignment="1">
      <alignment horizontal="center" vertical="center" wrapText="1"/>
    </xf>
    <xf numFmtId="0" fontId="4" fillId="0" borderId="0" xfId="0" applyFont="1" applyAlignment="1">
      <alignment horizontal="center" vertical="center" textRotation="255" wrapText="1"/>
    </xf>
    <xf numFmtId="0" fontId="2" fillId="0" borderId="0" xfId="0" applyFont="1" applyAlignment="1">
      <alignment horizontal="left" vertical="top" wrapText="1"/>
    </xf>
    <xf numFmtId="0" fontId="4" fillId="0" borderId="21" xfId="0" applyFont="1" applyBorder="1" applyAlignment="1">
      <alignment horizontal="center" vertical="center" textRotation="255" wrapText="1"/>
    </xf>
    <xf numFmtId="0" fontId="2" fillId="0" borderId="21" xfId="0" applyFont="1" applyBorder="1" applyAlignment="1">
      <alignment horizontal="left" vertical="center" wrapText="1"/>
    </xf>
    <xf numFmtId="0" fontId="2" fillId="0" borderId="21" xfId="0" applyFont="1" applyBorder="1" applyAlignment="1">
      <alignment vertical="center" wrapText="1"/>
    </xf>
    <xf numFmtId="0" fontId="2" fillId="0" borderId="0" xfId="0" applyFont="1" applyAlignment="1">
      <alignment vertical="center" wrapText="1"/>
    </xf>
    <xf numFmtId="0" fontId="2" fillId="28" borderId="20" xfId="0" applyFont="1" applyFill="1" applyBorder="1">
      <alignment vertical="center"/>
    </xf>
    <xf numFmtId="0" fontId="2" fillId="28" borderId="16" xfId="0" applyFont="1" applyFill="1" applyBorder="1">
      <alignment vertical="center"/>
    </xf>
    <xf numFmtId="0" fontId="2" fillId="28" borderId="55" xfId="0" applyFont="1" applyFill="1" applyBorder="1">
      <alignment vertical="center"/>
    </xf>
    <xf numFmtId="0" fontId="2" fillId="28" borderId="40" xfId="0" applyFont="1" applyFill="1" applyBorder="1">
      <alignment vertical="center"/>
    </xf>
    <xf numFmtId="0" fontId="2" fillId="28" borderId="11" xfId="0" applyFont="1" applyFill="1" applyBorder="1">
      <alignment vertical="center"/>
    </xf>
    <xf numFmtId="0" fontId="2" fillId="28" borderId="1" xfId="0" applyFont="1" applyFill="1" applyBorder="1">
      <alignment vertical="center"/>
    </xf>
    <xf numFmtId="0" fontId="2" fillId="28" borderId="56" xfId="0" applyFont="1" applyFill="1" applyBorder="1">
      <alignment vertical="center"/>
    </xf>
    <xf numFmtId="3" fontId="59" fillId="0" borderId="0" xfId="0" applyNumberFormat="1" applyFont="1" applyAlignment="1">
      <alignment horizontal="right" vertical="center"/>
    </xf>
    <xf numFmtId="38" fontId="2" fillId="0" borderId="71" xfId="77" applyFont="1" applyFill="1" applyBorder="1" applyAlignment="1">
      <alignment horizontal="right" vertical="center" wrapText="1"/>
    </xf>
    <xf numFmtId="0" fontId="53" fillId="0" borderId="100" xfId="0" applyFont="1" applyBorder="1">
      <alignment vertical="center"/>
    </xf>
    <xf numFmtId="38" fontId="2" fillId="0" borderId="56" xfId="77" applyFont="1" applyFill="1" applyBorder="1" applyAlignment="1">
      <alignment vertical="center" wrapText="1"/>
    </xf>
    <xf numFmtId="38" fontId="0" fillId="28" borderId="2" xfId="77" applyFont="1" applyFill="1" applyBorder="1" applyAlignment="1">
      <alignment vertical="center"/>
    </xf>
    <xf numFmtId="38" fontId="2" fillId="28" borderId="16" xfId="77" applyFont="1" applyFill="1" applyBorder="1" applyAlignment="1">
      <alignment vertical="center"/>
    </xf>
    <xf numFmtId="38" fontId="2" fillId="28" borderId="40" xfId="77" applyFont="1" applyFill="1" applyBorder="1" applyAlignment="1">
      <alignment vertical="center"/>
    </xf>
    <xf numFmtId="38" fontId="38" fillId="0" borderId="0" xfId="77" applyFont="1" applyFill="1" applyBorder="1" applyAlignment="1">
      <alignment vertical="center"/>
    </xf>
    <xf numFmtId="0" fontId="56" fillId="0" borderId="129" xfId="0" applyFont="1" applyBorder="1">
      <alignment vertical="center"/>
    </xf>
    <xf numFmtId="0" fontId="56" fillId="0" borderId="14" xfId="0" applyFont="1" applyBorder="1">
      <alignment vertical="center"/>
    </xf>
    <xf numFmtId="0" fontId="56" fillId="0" borderId="128" xfId="0" applyFont="1" applyBorder="1">
      <alignment vertical="center"/>
    </xf>
    <xf numFmtId="38" fontId="38" fillId="29" borderId="77" xfId="77" applyFont="1" applyFill="1" applyBorder="1" applyAlignment="1">
      <alignment vertical="center" wrapText="1"/>
    </xf>
    <xf numFmtId="0" fontId="56" fillId="29" borderId="77" xfId="0" applyFont="1" applyFill="1" applyBorder="1">
      <alignment vertical="center"/>
    </xf>
    <xf numFmtId="0" fontId="60" fillId="0" borderId="0" xfId="0" applyFont="1" applyAlignment="1" applyProtection="1">
      <alignment vertical="center"/>
      <protection locked="0"/>
    </xf>
    <xf numFmtId="0" fontId="9" fillId="3" borderId="34" xfId="0" applyFont="1" applyFill="1" applyBorder="1" applyAlignment="1">
      <alignment horizontal="center" vertical="center"/>
    </xf>
    <xf numFmtId="0" fontId="37" fillId="0" borderId="21" xfId="0" applyFont="1" applyBorder="1" applyAlignment="1">
      <alignment horizontal="right" vertical="top"/>
    </xf>
    <xf numFmtId="0" fontId="37" fillId="0" borderId="22" xfId="0" applyFont="1" applyBorder="1" applyAlignment="1">
      <alignment horizontal="right" vertical="top"/>
    </xf>
    <xf numFmtId="0" fontId="51" fillId="0" borderId="27" xfId="0" applyFont="1" applyBorder="1" applyAlignment="1">
      <alignment horizontal="center" vertical="center" wrapText="1"/>
    </xf>
    <xf numFmtId="0" fontId="51" fillId="0" borderId="0" xfId="0" applyFont="1" applyAlignment="1">
      <alignment horizontal="center" vertical="center"/>
    </xf>
    <xf numFmtId="0" fontId="51" fillId="0" borderId="26" xfId="0" applyFont="1" applyBorder="1" applyAlignment="1">
      <alignment horizontal="center" vertical="center"/>
    </xf>
    <xf numFmtId="0" fontId="11" fillId="28" borderId="9" xfId="0" applyFont="1" applyFill="1" applyBorder="1" applyAlignment="1">
      <alignment horizontal="left"/>
    </xf>
    <xf numFmtId="0" fontId="12" fillId="28" borderId="9" xfId="0" applyFont="1" applyFill="1" applyBorder="1" applyAlignment="1">
      <alignment horizontal="left"/>
    </xf>
    <xf numFmtId="0" fontId="2" fillId="2" borderId="87"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5" xfId="0" applyFont="1" applyFill="1" applyBorder="1" applyAlignment="1">
      <alignment vertical="center" wrapText="1"/>
    </xf>
    <xf numFmtId="0" fontId="2" fillId="2" borderId="18" xfId="0" applyFont="1" applyFill="1" applyBorder="1" applyAlignment="1">
      <alignment vertical="center" wrapText="1"/>
    </xf>
    <xf numFmtId="0" fontId="11" fillId="28" borderId="8" xfId="0" applyFont="1" applyFill="1" applyBorder="1" applyAlignment="1">
      <alignment horizontal="center" vertical="center"/>
    </xf>
    <xf numFmtId="0" fontId="9" fillId="3" borderId="31" xfId="0" applyFont="1" applyFill="1" applyBorder="1" applyAlignment="1">
      <alignment horizontal="center" vertical="center"/>
    </xf>
    <xf numFmtId="0" fontId="9" fillId="28" borderId="31" xfId="0" applyFont="1" applyFill="1" applyBorder="1" applyAlignment="1">
      <alignment horizontal="center" vertical="center"/>
    </xf>
    <xf numFmtId="0" fontId="9" fillId="28" borderId="32" xfId="0" applyFont="1" applyFill="1" applyBorder="1" applyAlignment="1">
      <alignment horizontal="center" vertical="center"/>
    </xf>
    <xf numFmtId="0" fontId="43" fillId="2" borderId="22" xfId="0" applyFont="1" applyFill="1" applyBorder="1" applyAlignment="1">
      <alignment horizontal="center" vertical="center" wrapText="1"/>
    </xf>
    <xf numFmtId="0" fontId="2" fillId="0" borderId="8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2" borderId="25"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8" xfId="0" applyFont="1" applyFill="1" applyBorder="1" applyAlignment="1">
      <alignment horizontal="left" vertical="center" shrinkToFit="1"/>
    </xf>
    <xf numFmtId="0" fontId="2" fillId="2" borderId="38" xfId="0" applyFont="1" applyFill="1" applyBorder="1" applyAlignment="1">
      <alignment horizontal="left" vertical="center" wrapText="1"/>
    </xf>
    <xf numFmtId="0" fontId="8" fillId="0" borderId="27" xfId="0" applyFont="1" applyBorder="1" applyAlignment="1">
      <alignment horizontal="center" vertical="center" shrinkToFit="1"/>
    </xf>
    <xf numFmtId="0" fontId="8" fillId="0" borderId="0" xfId="0" applyFont="1" applyAlignment="1">
      <alignment horizontal="center" vertical="center" shrinkToFit="1"/>
    </xf>
    <xf numFmtId="0" fontId="64" fillId="0" borderId="0" xfId="0" applyFont="1" applyAlignment="1">
      <alignment horizontal="left" wrapText="1"/>
    </xf>
    <xf numFmtId="0" fontId="40" fillId="3" borderId="35" xfId="0" applyFont="1" applyFill="1" applyBorder="1" applyAlignment="1">
      <alignment horizontal="center" vertical="center" textRotation="255" wrapText="1"/>
    </xf>
    <xf numFmtId="0" fontId="40" fillId="3" borderId="33" xfId="0" applyFont="1" applyFill="1" applyBorder="1" applyAlignment="1">
      <alignment horizontal="center" vertical="center" textRotation="255" wrapText="1"/>
    </xf>
    <xf numFmtId="0" fontId="40" fillId="3" borderId="36" xfId="0" applyFont="1" applyFill="1" applyBorder="1" applyAlignment="1">
      <alignment horizontal="center" vertical="center" textRotation="255" wrapText="1"/>
    </xf>
    <xf numFmtId="0" fontId="43" fillId="2" borderId="12"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3" fillId="2" borderId="23" xfId="0" applyFont="1" applyFill="1" applyBorder="1" applyAlignment="1">
      <alignment horizontal="center" vertical="center" wrapText="1"/>
    </xf>
    <xf numFmtId="0" fontId="43" fillId="2" borderId="41" xfId="0" applyFont="1" applyFill="1" applyBorder="1" applyAlignment="1">
      <alignment horizontal="center" vertical="center" wrapText="1"/>
    </xf>
    <xf numFmtId="0" fontId="38" fillId="3" borderId="24"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3"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41" xfId="0" applyFont="1" applyBorder="1" applyAlignment="1">
      <alignment horizontal="center" vertical="center" wrapText="1"/>
    </xf>
    <xf numFmtId="0" fontId="2" fillId="2" borderId="8" xfId="0" applyFont="1" applyFill="1" applyBorder="1" applyAlignment="1">
      <alignment horizontal="left"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38" fontId="38" fillId="0" borderId="7" xfId="77" applyFont="1" applyFill="1" applyBorder="1" applyAlignment="1">
      <alignment vertical="center"/>
    </xf>
    <xf numFmtId="38" fontId="38" fillId="0" borderId="18" xfId="77" applyFont="1" applyFill="1" applyBorder="1" applyAlignment="1">
      <alignment vertical="center"/>
    </xf>
    <xf numFmtId="0" fontId="2" fillId="2" borderId="8" xfId="0" applyFont="1" applyFill="1" applyBorder="1" applyAlignment="1">
      <alignment horizontal="left" vertical="center" shrinkToFit="1"/>
    </xf>
    <xf numFmtId="0" fontId="55" fillId="2" borderId="86" xfId="0" applyFont="1" applyFill="1" applyBorder="1" applyAlignment="1">
      <alignment vertical="center" wrapText="1"/>
    </xf>
    <xf numFmtId="0" fontId="55" fillId="2" borderId="63" xfId="0" applyFont="1" applyFill="1" applyBorder="1" applyAlignment="1">
      <alignment vertical="center" wrapText="1"/>
    </xf>
    <xf numFmtId="38" fontId="38" fillId="0" borderId="57" xfId="77" applyFont="1" applyFill="1" applyBorder="1" applyAlignment="1">
      <alignment vertical="center"/>
    </xf>
    <xf numFmtId="38" fontId="38" fillId="0" borderId="63" xfId="77" applyFont="1" applyFill="1" applyBorder="1" applyAlignment="1">
      <alignment vertical="center"/>
    </xf>
    <xf numFmtId="0" fontId="2" fillId="0" borderId="95" xfId="0" applyFont="1" applyBorder="1" applyAlignment="1">
      <alignment horizontal="center" vertical="center" wrapText="1"/>
    </xf>
    <xf numFmtId="0" fontId="2" fillId="0" borderId="97" xfId="0" applyFont="1" applyBorder="1" applyAlignment="1">
      <alignment horizontal="center" vertical="center" wrapText="1"/>
    </xf>
    <xf numFmtId="38" fontId="38" fillId="29" borderId="67" xfId="77" applyFont="1" applyFill="1" applyBorder="1" applyAlignment="1">
      <alignment vertical="center" wrapText="1"/>
    </xf>
    <xf numFmtId="38" fontId="38" fillId="29" borderId="78" xfId="77" applyFont="1" applyFill="1" applyBorder="1" applyAlignment="1">
      <alignment vertical="center" wrapText="1"/>
    </xf>
    <xf numFmtId="0" fontId="43" fillId="2" borderId="21"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3" fillId="2" borderId="29" xfId="0" applyFont="1" applyFill="1" applyBorder="1" applyAlignment="1">
      <alignment horizontal="center" vertical="center" wrapText="1"/>
    </xf>
    <xf numFmtId="0" fontId="38" fillId="3" borderId="24" xfId="0" applyFont="1" applyFill="1" applyBorder="1" applyAlignment="1">
      <alignment horizontal="center" vertical="center" wrapText="1" shrinkToFit="1"/>
    </xf>
    <xf numFmtId="0" fontId="38" fillId="3" borderId="12" xfId="0" applyFont="1" applyFill="1" applyBorder="1" applyAlignment="1">
      <alignment horizontal="center" vertical="center" wrapText="1" shrinkToFit="1"/>
    </xf>
    <xf numFmtId="0" fontId="38" fillId="3" borderId="13"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113" xfId="0" applyFont="1" applyFill="1" applyBorder="1" applyAlignment="1">
      <alignment horizontal="center" vertical="center" wrapText="1"/>
    </xf>
    <xf numFmtId="0" fontId="43" fillId="0" borderId="1" xfId="0" applyFont="1" applyBorder="1" applyAlignment="1">
      <alignment horizontal="center" vertical="center"/>
    </xf>
    <xf numFmtId="0" fontId="2" fillId="0" borderId="11" xfId="0" applyFont="1" applyBorder="1" applyAlignment="1">
      <alignment horizontal="center" vertical="center"/>
    </xf>
    <xf numFmtId="0" fontId="43" fillId="0" borderId="11" xfId="0" applyFont="1" applyBorder="1" applyAlignment="1">
      <alignment horizontal="center" vertical="center"/>
    </xf>
    <xf numFmtId="0" fontId="43" fillId="0" borderId="87" xfId="0" applyFont="1" applyBorder="1" applyAlignment="1">
      <alignment horizontal="center" vertical="center"/>
    </xf>
    <xf numFmtId="38" fontId="38" fillId="0" borderId="11" xfId="77" applyFont="1" applyFill="1" applyBorder="1" applyAlignment="1">
      <alignment vertical="center"/>
    </xf>
    <xf numFmtId="38" fontId="38" fillId="0" borderId="52" xfId="77" applyFont="1" applyFill="1" applyBorder="1" applyAlignment="1">
      <alignment vertical="center"/>
    </xf>
    <xf numFmtId="0" fontId="2" fillId="0" borderId="57" xfId="0" applyFont="1" applyBorder="1" applyAlignment="1">
      <alignment horizontal="center" vertical="center"/>
    </xf>
    <xf numFmtId="0" fontId="2" fillId="0" borderId="70" xfId="0" applyFont="1" applyBorder="1" applyAlignment="1">
      <alignment horizontal="center" vertical="center"/>
    </xf>
    <xf numFmtId="0" fontId="43" fillId="0" borderId="56" xfId="0" applyFont="1" applyBorder="1" applyAlignment="1">
      <alignment horizontal="center" vertical="center"/>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82" xfId="0" applyFont="1" applyBorder="1" applyAlignment="1">
      <alignment horizontal="center" vertical="center"/>
    </xf>
    <xf numFmtId="0" fontId="2" fillId="0" borderId="87" xfId="0" applyFont="1" applyBorder="1" applyAlignment="1">
      <alignment horizontal="center" vertical="center"/>
    </xf>
    <xf numFmtId="38" fontId="38" fillId="0" borderId="82" xfId="77" applyFont="1" applyFill="1" applyBorder="1" applyAlignment="1">
      <alignment vertical="center" wrapText="1"/>
    </xf>
    <xf numFmtId="38" fontId="38" fillId="0" borderId="13" xfId="77" applyFont="1" applyFill="1" applyBorder="1" applyAlignment="1">
      <alignment vertical="center" wrapText="1"/>
    </xf>
    <xf numFmtId="0" fontId="2" fillId="2" borderId="9" xfId="0" applyFont="1" applyFill="1" applyBorder="1" applyAlignment="1">
      <alignment horizontal="left" vertical="center" wrapText="1"/>
    </xf>
    <xf numFmtId="38" fontId="38" fillId="0" borderId="7" xfId="77" applyFont="1" applyFill="1" applyBorder="1" applyAlignment="1">
      <alignment vertical="center" wrapText="1"/>
    </xf>
    <xf numFmtId="38" fontId="38" fillId="0" borderId="18" xfId="77" applyFont="1" applyFill="1" applyBorder="1" applyAlignment="1">
      <alignment vertical="center" wrapText="1"/>
    </xf>
    <xf numFmtId="0" fontId="2" fillId="2" borderId="86" xfId="0" applyFont="1" applyFill="1" applyBorder="1" applyAlignment="1">
      <alignment horizontal="left" vertical="center" wrapText="1"/>
    </xf>
    <xf numFmtId="0" fontId="2" fillId="2" borderId="63" xfId="0" applyFont="1" applyFill="1" applyBorder="1" applyAlignment="1">
      <alignment horizontal="left" vertical="center" wrapText="1"/>
    </xf>
    <xf numFmtId="38" fontId="38" fillId="0" borderId="57" xfId="77" applyFont="1" applyFill="1" applyBorder="1" applyAlignment="1">
      <alignment vertical="center" wrapText="1"/>
    </xf>
    <xf numFmtId="38" fontId="38" fillId="0" borderId="63" xfId="77" applyFont="1" applyFill="1" applyBorder="1" applyAlignment="1">
      <alignment vertical="center" wrapText="1"/>
    </xf>
    <xf numFmtId="0" fontId="2" fillId="2" borderId="68"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38" fillId="0" borderId="120" xfId="0" applyFont="1" applyBorder="1" applyAlignment="1">
      <alignment horizontal="center" vertical="center"/>
    </xf>
    <xf numFmtId="0" fontId="38" fillId="0" borderId="121" xfId="0" applyFont="1" applyBorder="1" applyAlignment="1">
      <alignment horizontal="center" vertical="center"/>
    </xf>
    <xf numFmtId="38" fontId="38" fillId="29" borderId="101" xfId="77" applyFont="1" applyFill="1" applyBorder="1" applyAlignment="1">
      <alignment vertical="center"/>
    </xf>
    <xf numFmtId="38" fontId="38" fillId="29" borderId="29" xfId="77" applyFont="1" applyFill="1" applyBorder="1" applyAlignment="1">
      <alignment vertical="center"/>
    </xf>
    <xf numFmtId="0" fontId="38" fillId="3" borderId="9" xfId="0" applyFont="1" applyFill="1" applyBorder="1" applyAlignment="1">
      <alignment horizontal="center" vertical="center"/>
    </xf>
    <xf numFmtId="0" fontId="38" fillId="3" borderId="38" xfId="0" applyFont="1" applyFill="1" applyBorder="1" applyAlignment="1">
      <alignment horizontal="center" vertical="center"/>
    </xf>
    <xf numFmtId="0" fontId="47" fillId="2" borderId="8" xfId="0" applyFont="1" applyFill="1" applyBorder="1" applyAlignment="1">
      <alignment horizontal="left" vertical="center" wrapText="1"/>
    </xf>
    <xf numFmtId="0" fontId="47" fillId="2" borderId="18" xfId="0" applyFont="1" applyFill="1" applyBorder="1" applyAlignment="1">
      <alignment horizontal="lef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38" fontId="38" fillId="0" borderId="82" xfId="77" applyFont="1" applyFill="1" applyBorder="1" applyAlignment="1">
      <alignment vertical="center"/>
    </xf>
    <xf numFmtId="38" fontId="38" fillId="0" borderId="13" xfId="77" applyFont="1" applyFill="1" applyBorder="1" applyAlignment="1">
      <alignment vertical="center"/>
    </xf>
    <xf numFmtId="0" fontId="38" fillId="0" borderId="95" xfId="0" applyFont="1" applyBorder="1" applyAlignment="1">
      <alignment horizontal="center" vertical="center"/>
    </xf>
    <xf numFmtId="0" fontId="38" fillId="0" borderId="97" xfId="0" applyFont="1" applyBorder="1" applyAlignment="1">
      <alignment horizontal="center" vertical="center"/>
    </xf>
    <xf numFmtId="0" fontId="2" fillId="0" borderId="1" xfId="0" applyFont="1" applyBorder="1" applyAlignment="1">
      <alignment horizontal="center" vertical="center"/>
    </xf>
    <xf numFmtId="0" fontId="38" fillId="28" borderId="7" xfId="0" applyFont="1" applyFill="1" applyBorder="1" applyAlignment="1">
      <alignment vertical="center"/>
    </xf>
    <xf numFmtId="0" fontId="38" fillId="28" borderId="18" xfId="0" applyFont="1" applyFill="1" applyBorder="1" applyAlignment="1">
      <alignment vertical="center"/>
    </xf>
    <xf numFmtId="0" fontId="2" fillId="0" borderId="101" xfId="0" applyFont="1" applyBorder="1" applyAlignment="1">
      <alignment horizontal="center" vertical="center" wrapText="1"/>
    </xf>
    <xf numFmtId="0" fontId="2" fillId="0" borderId="29" xfId="0" applyFont="1" applyBorder="1" applyAlignment="1">
      <alignment horizontal="center" vertical="center" wrapText="1"/>
    </xf>
    <xf numFmtId="0" fontId="2" fillId="2" borderId="9" xfId="0" applyFont="1" applyFill="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38" fillId="28" borderId="6" xfId="0" applyFont="1" applyFill="1" applyBorder="1" applyAlignment="1">
      <alignment vertical="center"/>
    </xf>
    <xf numFmtId="0" fontId="38" fillId="28" borderId="38" xfId="0" applyFont="1" applyFill="1" applyBorder="1" applyAlignment="1">
      <alignment vertical="center"/>
    </xf>
    <xf numFmtId="38" fontId="38" fillId="0" borderId="6" xfId="77" applyFont="1" applyFill="1" applyBorder="1" applyAlignment="1">
      <alignment vertical="center"/>
    </xf>
    <xf numFmtId="38" fontId="38" fillId="0" borderId="38" xfId="77" applyFont="1" applyFill="1" applyBorder="1" applyAlignment="1">
      <alignment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61" fillId="3" borderId="30" xfId="0" applyFont="1" applyFill="1" applyBorder="1" applyAlignment="1">
      <alignment horizontal="center" vertical="center" wrapText="1"/>
    </xf>
    <xf numFmtId="0" fontId="61" fillId="3" borderId="21" xfId="0" applyFont="1" applyFill="1" applyBorder="1" applyAlignment="1">
      <alignment horizontal="center" vertical="center" wrapText="1"/>
    </xf>
    <xf numFmtId="0" fontId="61" fillId="3" borderId="2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125"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105" xfId="0" applyFont="1" applyBorder="1" applyAlignment="1">
      <alignment horizontal="center" vertical="center" wrapText="1"/>
    </xf>
    <xf numFmtId="0" fontId="38" fillId="28" borderId="69" xfId="0" applyFont="1" applyFill="1" applyBorder="1" applyAlignment="1">
      <alignment vertical="center"/>
    </xf>
    <xf numFmtId="0" fontId="38" fillId="28" borderId="57" xfId="0" applyFont="1" applyFill="1" applyBorder="1" applyAlignment="1">
      <alignment vertical="center"/>
    </xf>
    <xf numFmtId="0" fontId="38" fillId="28" borderId="63" xfId="0" applyFont="1" applyFill="1" applyBorder="1" applyAlignment="1">
      <alignment vertical="center"/>
    </xf>
    <xf numFmtId="0" fontId="38" fillId="29" borderId="67" xfId="0" applyFont="1" applyFill="1" applyBorder="1" applyAlignment="1">
      <alignment horizontal="right" vertical="center"/>
    </xf>
    <xf numFmtId="0" fontId="38" fillId="29" borderId="78" xfId="0" applyFont="1" applyFill="1" applyBorder="1" applyAlignment="1">
      <alignment horizontal="right"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104" xfId="0" applyFont="1" applyBorder="1" applyAlignment="1">
      <alignment horizontal="center" vertical="center" wrapText="1"/>
    </xf>
    <xf numFmtId="0" fontId="38" fillId="29" borderId="79" xfId="0" applyFont="1" applyFill="1" applyBorder="1" applyAlignment="1">
      <alignment horizontal="right" vertical="center"/>
    </xf>
    <xf numFmtId="0" fontId="55" fillId="2" borderId="3" xfId="0" applyFont="1" applyFill="1" applyBorder="1" applyAlignment="1">
      <alignment vertical="center" wrapText="1"/>
    </xf>
    <xf numFmtId="0" fontId="55" fillId="2" borderId="113" xfId="0" applyFont="1" applyFill="1" applyBorder="1" applyAlignment="1">
      <alignment vertical="center" wrapText="1"/>
    </xf>
    <xf numFmtId="0" fontId="2" fillId="0" borderId="5" xfId="0" applyFont="1" applyBorder="1" applyAlignment="1">
      <alignment horizontal="center" vertical="center"/>
    </xf>
    <xf numFmtId="0" fontId="2" fillId="0" borderId="72" xfId="0" applyFont="1" applyBorder="1" applyAlignment="1">
      <alignment horizontal="center" vertical="center"/>
    </xf>
    <xf numFmtId="38" fontId="38" fillId="0" borderId="5" xfId="77" applyFont="1" applyFill="1" applyBorder="1" applyAlignment="1">
      <alignment vertical="center"/>
    </xf>
    <xf numFmtId="38" fontId="38" fillId="0" borderId="113" xfId="77" applyFont="1" applyFill="1" applyBorder="1" applyAlignment="1">
      <alignment vertical="center"/>
    </xf>
    <xf numFmtId="0" fontId="2" fillId="2" borderId="8" xfId="0" applyFont="1" applyFill="1" applyBorder="1" applyAlignment="1">
      <alignment vertical="center" wrapText="1"/>
    </xf>
    <xf numFmtId="0" fontId="2" fillId="0" borderId="1" xfId="0" applyFont="1" applyBorder="1" applyAlignment="1">
      <alignment horizontal="center" vertical="center" wrapText="1"/>
    </xf>
    <xf numFmtId="0" fontId="38" fillId="0" borderId="7" xfId="0" applyFont="1" applyBorder="1" applyAlignment="1">
      <alignment vertical="center"/>
    </xf>
    <xf numFmtId="0" fontId="38" fillId="0" borderId="18" xfId="0" applyFont="1" applyBorder="1" applyAlignment="1">
      <alignment vertical="center"/>
    </xf>
    <xf numFmtId="0" fontId="2" fillId="2" borderId="54" xfId="0" applyFont="1" applyFill="1" applyBorder="1" applyAlignment="1">
      <alignment horizontal="left" vertical="center" wrapText="1"/>
    </xf>
    <xf numFmtId="0" fontId="2" fillId="0" borderId="56" xfId="0" applyFont="1" applyBorder="1" applyAlignment="1">
      <alignment horizontal="center" vertical="center" wrapText="1"/>
    </xf>
    <xf numFmtId="0" fontId="2" fillId="0" borderId="56" xfId="0" applyFont="1" applyBorder="1" applyAlignment="1">
      <alignment horizontal="center" vertical="center"/>
    </xf>
    <xf numFmtId="0" fontId="38" fillId="0" borderId="57" xfId="0" applyFont="1" applyBorder="1" applyAlignment="1">
      <alignment vertical="center"/>
    </xf>
    <xf numFmtId="0" fontId="38" fillId="0" borderId="63" xfId="0" applyFont="1" applyBorder="1" applyAlignment="1">
      <alignment vertical="center"/>
    </xf>
    <xf numFmtId="0" fontId="38" fillId="0" borderId="6" xfId="0" applyFont="1" applyBorder="1" applyAlignment="1">
      <alignment vertical="center"/>
    </xf>
    <xf numFmtId="0" fontId="38" fillId="0" borderId="38" xfId="0" applyFont="1" applyBorder="1" applyAlignment="1">
      <alignment vertical="center"/>
    </xf>
    <xf numFmtId="0" fontId="15" fillId="3" borderId="3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2" xfId="0" applyFont="1" applyFill="1" applyBorder="1" applyAlignment="1">
      <alignment horizontal="center" vertical="center" wrapText="1"/>
    </xf>
    <xf numFmtId="38" fontId="2" fillId="28" borderId="16" xfId="77" applyFont="1" applyFill="1" applyBorder="1" applyAlignment="1">
      <alignment vertical="center"/>
    </xf>
    <xf numFmtId="38" fontId="2" fillId="28" borderId="1" xfId="77" applyFont="1" applyFill="1" applyBorder="1" applyAlignment="1">
      <alignment vertical="center"/>
    </xf>
    <xf numFmtId="38" fontId="38" fillId="0" borderId="1" xfId="77" applyFont="1" applyFill="1" applyBorder="1" applyAlignment="1">
      <alignment vertical="center"/>
    </xf>
    <xf numFmtId="38" fontId="38" fillId="0" borderId="14" xfId="77" applyFont="1" applyFill="1" applyBorder="1" applyAlignment="1">
      <alignment vertical="center"/>
    </xf>
    <xf numFmtId="0" fontId="2" fillId="0" borderId="42"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3" xfId="0" applyFont="1" applyBorder="1" applyAlignment="1">
      <alignment horizontal="center" vertical="center" wrapText="1"/>
    </xf>
    <xf numFmtId="38" fontId="2" fillId="28" borderId="40" xfId="77" applyFont="1" applyFill="1" applyBorder="1" applyAlignment="1">
      <alignment vertical="center"/>
    </xf>
    <xf numFmtId="38" fontId="2" fillId="28" borderId="11" xfId="77" applyFont="1" applyFill="1" applyBorder="1" applyAlignment="1">
      <alignment vertical="center"/>
    </xf>
    <xf numFmtId="0" fontId="55" fillId="2" borderId="8" xfId="0" applyFont="1" applyFill="1" applyBorder="1" applyAlignment="1">
      <alignment horizontal="left" vertical="center" wrapText="1"/>
    </xf>
    <xf numFmtId="38" fontId="2" fillId="0" borderId="58" xfId="77" applyFont="1" applyFill="1" applyBorder="1" applyAlignment="1">
      <alignment horizontal="center" vertical="center"/>
    </xf>
    <xf numFmtId="38" fontId="2" fillId="0" borderId="121" xfId="77" applyFont="1" applyFill="1" applyBorder="1" applyAlignment="1">
      <alignment horizontal="center" vertical="center"/>
    </xf>
    <xf numFmtId="0" fontId="2" fillId="0" borderId="120" xfId="0" applyFont="1" applyBorder="1" applyAlignment="1">
      <alignment horizontal="center" vertical="center" wrapText="1"/>
    </xf>
    <xf numFmtId="0" fontId="2" fillId="0" borderId="123" xfId="0" applyFont="1" applyBorder="1" applyAlignment="1">
      <alignment horizontal="center" vertical="center" wrapText="1"/>
    </xf>
    <xf numFmtId="0" fontId="2" fillId="0" borderId="121" xfId="0" applyFont="1" applyBorder="1" applyAlignment="1">
      <alignment horizontal="center" vertical="center" wrapText="1"/>
    </xf>
    <xf numFmtId="38" fontId="38" fillId="29" borderId="101" xfId="77" applyFont="1" applyFill="1" applyBorder="1" applyAlignment="1">
      <alignment vertical="center" wrapText="1"/>
    </xf>
    <xf numFmtId="38" fontId="38" fillId="29" borderId="10" xfId="77" applyFont="1" applyFill="1" applyBorder="1" applyAlignment="1">
      <alignment vertical="center" wrapText="1"/>
    </xf>
    <xf numFmtId="38" fontId="38" fillId="29" borderId="29" xfId="77" applyFont="1" applyFill="1" applyBorder="1" applyAlignment="1">
      <alignment vertical="center" wrapText="1"/>
    </xf>
    <xf numFmtId="38" fontId="2" fillId="28" borderId="55" xfId="77" applyFont="1" applyFill="1" applyBorder="1" applyAlignment="1">
      <alignment vertical="center"/>
    </xf>
    <xf numFmtId="38" fontId="2" fillId="28" borderId="56" xfId="77" applyFont="1" applyFill="1" applyBorder="1" applyAlignment="1">
      <alignment vertical="center"/>
    </xf>
    <xf numFmtId="38" fontId="38" fillId="0" borderId="56" xfId="77" applyFont="1" applyFill="1" applyBorder="1" applyAlignment="1">
      <alignment vertical="center"/>
    </xf>
    <xf numFmtId="38" fontId="38" fillId="0" borderId="122" xfId="77" applyFont="1" applyFill="1" applyBorder="1" applyAlignment="1">
      <alignment vertical="center"/>
    </xf>
    <xf numFmtId="38" fontId="38" fillId="0" borderId="8" xfId="77" applyFont="1" applyFill="1" applyBorder="1" applyAlignment="1">
      <alignment vertical="center"/>
    </xf>
    <xf numFmtId="0" fontId="44" fillId="2" borderId="8" xfId="0" applyFont="1" applyFill="1" applyBorder="1" applyAlignment="1">
      <alignment horizontal="left" vertical="center" wrapText="1"/>
    </xf>
    <xf numFmtId="0" fontId="47" fillId="2" borderId="8" xfId="0" applyFont="1" applyFill="1" applyBorder="1" applyAlignment="1">
      <alignment horizontal="left" vertical="center" shrinkToFit="1"/>
    </xf>
    <xf numFmtId="0" fontId="2" fillId="0" borderId="58" xfId="0" applyFont="1" applyBorder="1" applyAlignment="1">
      <alignment horizontal="center" vertical="center"/>
    </xf>
    <xf numFmtId="0" fontId="2" fillId="0" borderId="121" xfId="0" applyFont="1" applyBorder="1" applyAlignment="1">
      <alignment horizontal="center" vertical="center"/>
    </xf>
    <xf numFmtId="0" fontId="38" fillId="3" borderId="34" xfId="0" applyFont="1" applyFill="1" applyBorder="1" applyAlignment="1">
      <alignment horizontal="center" vertical="center" wrapText="1"/>
    </xf>
    <xf numFmtId="0" fontId="38" fillId="3" borderId="31" xfId="0" applyFont="1" applyFill="1" applyBorder="1" applyAlignment="1">
      <alignment horizontal="center" vertical="center" wrapText="1"/>
    </xf>
    <xf numFmtId="0" fontId="38" fillId="3" borderId="32"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82" xfId="0" applyFont="1" applyFill="1" applyBorder="1" applyAlignment="1">
      <alignment horizontal="center" vertical="center"/>
    </xf>
    <xf numFmtId="0" fontId="2" fillId="2" borderId="13" xfId="0" applyFont="1" applyFill="1" applyBorder="1" applyAlignment="1">
      <alignment horizontal="center" vertical="center"/>
    </xf>
    <xf numFmtId="38" fontId="38" fillId="2" borderId="7" xfId="77" applyFont="1" applyFill="1" applyBorder="1" applyAlignment="1">
      <alignment vertical="center" wrapText="1"/>
    </xf>
    <xf numFmtId="38" fontId="38" fillId="2" borderId="18" xfId="77" applyFont="1" applyFill="1" applyBorder="1" applyAlignment="1">
      <alignment vertical="center" wrapText="1"/>
    </xf>
    <xf numFmtId="38" fontId="38" fillId="0" borderId="86" xfId="77" applyFont="1" applyFill="1" applyBorder="1" applyAlignment="1">
      <alignment vertical="center"/>
    </xf>
    <xf numFmtId="0" fontId="14"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6" xfId="0" applyFont="1" applyBorder="1" applyAlignment="1">
      <alignment horizontal="center" vertical="center" wrapText="1"/>
    </xf>
    <xf numFmtId="0" fontId="0" fillId="28" borderId="11" xfId="0" applyFill="1" applyBorder="1" applyAlignment="1">
      <alignment vertical="center"/>
    </xf>
    <xf numFmtId="177" fontId="38" fillId="28" borderId="11" xfId="77" applyNumberFormat="1" applyFont="1" applyFill="1" applyBorder="1" applyAlignment="1">
      <alignment vertical="center"/>
    </xf>
    <xf numFmtId="177" fontId="38" fillId="28" borderId="52" xfId="77" applyNumberFormat="1" applyFont="1" applyFill="1" applyBorder="1" applyAlignment="1">
      <alignment vertical="center"/>
    </xf>
    <xf numFmtId="0" fontId="2" fillId="2" borderId="24" xfId="0" applyFont="1" applyFill="1" applyBorder="1" applyAlignment="1">
      <alignment vertical="center" wrapText="1"/>
    </xf>
    <xf numFmtId="0" fontId="2" fillId="2" borderId="87" xfId="0" applyFont="1" applyFill="1" applyBorder="1" applyAlignment="1">
      <alignment vertical="center" wrapText="1"/>
    </xf>
    <xf numFmtId="38" fontId="38" fillId="28" borderId="82" xfId="77" applyFont="1" applyFill="1" applyBorder="1" applyAlignment="1">
      <alignment horizontal="center" vertical="center"/>
    </xf>
    <xf numFmtId="38" fontId="38" fillId="28" borderId="12" xfId="77" applyFont="1" applyFill="1" applyBorder="1" applyAlignment="1">
      <alignment horizontal="center" vertical="center"/>
    </xf>
    <xf numFmtId="38" fontId="38" fillId="28" borderId="13" xfId="77" applyFont="1" applyFill="1" applyBorder="1" applyAlignment="1">
      <alignment horizontal="center" vertical="center"/>
    </xf>
    <xf numFmtId="0" fontId="0" fillId="28" borderId="1" xfId="0" applyFill="1" applyBorder="1" applyAlignment="1">
      <alignment vertical="center"/>
    </xf>
    <xf numFmtId="177" fontId="38" fillId="28" borderId="7" xfId="77" applyNumberFormat="1" applyFont="1" applyFill="1" applyBorder="1" applyAlignment="1">
      <alignment vertical="center"/>
    </xf>
    <xf numFmtId="177" fontId="38" fillId="28" borderId="18" xfId="77" applyNumberFormat="1" applyFont="1" applyFill="1" applyBorder="1" applyAlignment="1">
      <alignment vertical="center"/>
    </xf>
    <xf numFmtId="0" fontId="2" fillId="2" borderId="69" xfId="0" applyFont="1" applyFill="1" applyBorder="1" applyAlignment="1">
      <alignment vertical="center" wrapText="1"/>
    </xf>
    <xf numFmtId="38" fontId="38" fillId="28" borderId="7" xfId="77" applyFont="1" applyFill="1" applyBorder="1" applyAlignment="1">
      <alignment horizontal="center" vertical="center"/>
    </xf>
    <xf numFmtId="38" fontId="38" fillId="28" borderId="8" xfId="77" applyFont="1" applyFill="1" applyBorder="1" applyAlignment="1">
      <alignment horizontal="center" vertical="center"/>
    </xf>
    <xf numFmtId="38" fontId="38" fillId="28" borderId="18" xfId="77" applyFont="1" applyFill="1" applyBorder="1" applyAlignment="1">
      <alignment horizontal="center" vertical="center"/>
    </xf>
    <xf numFmtId="0" fontId="38" fillId="0" borderId="109" xfId="0" applyFont="1" applyBorder="1" applyAlignment="1">
      <alignment horizontal="center" vertical="center"/>
    </xf>
    <xf numFmtId="0" fontId="38" fillId="0" borderId="110" xfId="0" applyFont="1" applyBorder="1" applyAlignment="1">
      <alignment horizontal="center" vertical="center"/>
    </xf>
    <xf numFmtId="38" fontId="38" fillId="29" borderId="116" xfId="77" applyFont="1" applyFill="1" applyBorder="1" applyAlignment="1">
      <alignment vertical="center" wrapText="1"/>
    </xf>
    <xf numFmtId="38" fontId="38" fillId="29" borderId="117" xfId="77" applyFont="1" applyFill="1" applyBorder="1" applyAlignment="1">
      <alignment vertical="center" wrapText="1"/>
    </xf>
    <xf numFmtId="0" fontId="43" fillId="0" borderId="21"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29" xfId="0" applyFont="1" applyBorder="1" applyAlignment="1">
      <alignment horizontal="center" vertical="center" wrapText="1"/>
    </xf>
    <xf numFmtId="0" fontId="15" fillId="27" borderId="34" xfId="0" applyFont="1" applyFill="1" applyBorder="1" applyAlignment="1">
      <alignment horizontal="center" vertical="center" wrapText="1" shrinkToFit="1"/>
    </xf>
    <xf numFmtId="0" fontId="15" fillId="27" borderId="31" xfId="0" applyFont="1" applyFill="1" applyBorder="1" applyAlignment="1">
      <alignment horizontal="center" vertical="center" wrapText="1" shrinkToFit="1"/>
    </xf>
    <xf numFmtId="0" fontId="15" fillId="27" borderId="32" xfId="0" applyFont="1" applyFill="1" applyBorder="1" applyAlignment="1">
      <alignment horizontal="center" vertical="center" wrapText="1" shrinkToFit="1"/>
    </xf>
    <xf numFmtId="0" fontId="3" fillId="0" borderId="3" xfId="0" applyFont="1" applyBorder="1" applyAlignment="1">
      <alignment horizontal="center" vertical="center"/>
    </xf>
    <xf numFmtId="0" fontId="14" fillId="0" borderId="3" xfId="0" applyFont="1" applyBorder="1" applyAlignment="1">
      <alignment horizontal="center" vertical="center"/>
    </xf>
    <xf numFmtId="0" fontId="43" fillId="0" borderId="28" xfId="0" applyFont="1" applyBorder="1" applyAlignment="1">
      <alignment horizontal="center" vertical="center" wrapText="1" shrinkToFit="1"/>
    </xf>
    <xf numFmtId="0" fontId="43" fillId="0" borderId="10" xfId="0" applyFont="1" applyBorder="1" applyAlignment="1">
      <alignment horizontal="center" vertical="center" wrapText="1" shrinkToFit="1"/>
    </xf>
    <xf numFmtId="0" fontId="43" fillId="0" borderId="105" xfId="0" applyFont="1" applyBorder="1" applyAlignment="1">
      <alignment horizontal="center" vertical="center" wrapText="1" shrinkToFit="1"/>
    </xf>
    <xf numFmtId="0" fontId="2" fillId="0" borderId="10" xfId="0" applyFont="1" applyBorder="1" applyAlignment="1">
      <alignment horizontal="center" vertical="center" wrapText="1"/>
    </xf>
    <xf numFmtId="0" fontId="2" fillId="2" borderId="2" xfId="0" applyFont="1" applyFill="1" applyBorder="1" applyAlignment="1">
      <alignment vertical="center" wrapText="1"/>
    </xf>
    <xf numFmtId="0" fontId="55" fillId="2" borderId="8" xfId="0" applyFont="1" applyFill="1" applyBorder="1" applyAlignment="1">
      <alignment vertical="center" wrapText="1"/>
    </xf>
    <xf numFmtId="0" fontId="55" fillId="2" borderId="2" xfId="0" applyFont="1" applyFill="1" applyBorder="1" applyAlignment="1">
      <alignment vertical="center" wrapText="1"/>
    </xf>
    <xf numFmtId="38" fontId="38" fillId="28" borderId="57" xfId="77" applyFont="1" applyFill="1" applyBorder="1" applyAlignment="1">
      <alignment horizontal="center" vertical="center"/>
    </xf>
    <xf numFmtId="38" fontId="38" fillId="28" borderId="86" xfId="77" applyFont="1" applyFill="1" applyBorder="1" applyAlignment="1">
      <alignment horizontal="center" vertical="center"/>
    </xf>
    <xf numFmtId="38" fontId="38" fillId="28" borderId="63" xfId="77" applyFont="1" applyFill="1" applyBorder="1" applyAlignment="1">
      <alignment horizontal="center" vertical="center"/>
    </xf>
    <xf numFmtId="0" fontId="2" fillId="0" borderId="61"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79" xfId="0" applyFont="1" applyBorder="1" applyAlignment="1">
      <alignment horizontal="center" vertical="center" wrapText="1"/>
    </xf>
    <xf numFmtId="38" fontId="38" fillId="29" borderId="68" xfId="77" applyFont="1" applyFill="1" applyBorder="1" applyAlignment="1">
      <alignment vertical="center" wrapText="1"/>
    </xf>
    <xf numFmtId="0" fontId="0" fillId="28" borderId="56" xfId="0" applyFill="1" applyBorder="1" applyAlignment="1">
      <alignment vertical="center"/>
    </xf>
    <xf numFmtId="177" fontId="38" fillId="28" borderId="57" xfId="77" applyNumberFormat="1" applyFont="1" applyFill="1" applyBorder="1" applyAlignment="1">
      <alignment vertical="center"/>
    </xf>
    <xf numFmtId="177" fontId="38" fillId="28" borderId="63" xfId="77" applyNumberFormat="1" applyFont="1" applyFill="1" applyBorder="1" applyAlignment="1">
      <alignment vertical="center"/>
    </xf>
    <xf numFmtId="0" fontId="2" fillId="2" borderId="61" xfId="0" applyFont="1" applyFill="1" applyBorder="1" applyAlignment="1">
      <alignment horizontal="center" vertical="center" wrapText="1"/>
    </xf>
    <xf numFmtId="38" fontId="57" fillId="29" borderId="101" xfId="77" applyFont="1" applyFill="1" applyBorder="1" applyAlignment="1">
      <alignment horizontal="right" vertical="center"/>
    </xf>
    <xf numFmtId="38" fontId="57" fillId="29" borderId="29" xfId="77" applyFont="1" applyFill="1" applyBorder="1" applyAlignment="1">
      <alignment horizontal="right" vertical="center"/>
    </xf>
    <xf numFmtId="0" fontId="2" fillId="2" borderId="54" xfId="0" applyFont="1" applyFill="1" applyBorder="1" applyAlignment="1">
      <alignment vertical="center" wrapText="1"/>
    </xf>
    <xf numFmtId="0" fontId="2" fillId="2" borderId="70" xfId="0" applyFont="1" applyFill="1" applyBorder="1" applyAlignment="1">
      <alignment vertical="center" wrapText="1"/>
    </xf>
    <xf numFmtId="38" fontId="2" fillId="28" borderId="56" xfId="77" applyFont="1" applyFill="1" applyBorder="1" applyAlignment="1">
      <alignment horizontal="center" vertical="center"/>
    </xf>
    <xf numFmtId="38" fontId="2" fillId="0" borderId="56" xfId="77" applyFont="1" applyFill="1" applyBorder="1" applyAlignment="1">
      <alignment horizontal="center" vertical="center"/>
    </xf>
    <xf numFmtId="0" fontId="2" fillId="0" borderId="57"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61" xfId="0" applyFont="1" applyBorder="1" applyAlignment="1">
      <alignment horizontal="center" vertical="center"/>
    </xf>
    <xf numFmtId="0" fontId="2" fillId="0" borderId="68" xfId="0" applyFont="1" applyBorder="1" applyAlignment="1">
      <alignment horizontal="center" vertical="center"/>
    </xf>
    <xf numFmtId="0" fontId="2" fillId="0" borderId="79" xfId="0" applyFont="1" applyBorder="1" applyAlignment="1">
      <alignment horizontal="center" vertical="center"/>
    </xf>
    <xf numFmtId="0" fontId="38" fillId="3" borderId="21" xfId="0" applyFont="1" applyFill="1" applyBorder="1" applyAlignment="1">
      <alignment horizontal="center" vertical="center" wrapText="1"/>
    </xf>
    <xf numFmtId="0" fontId="38" fillId="3" borderId="2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0" borderId="87" xfId="0" applyFont="1" applyBorder="1" applyAlignment="1">
      <alignment horizontal="center" vertical="center" wrapText="1"/>
    </xf>
    <xf numFmtId="0" fontId="2" fillId="2" borderId="84" xfId="0" applyFont="1" applyFill="1" applyBorder="1" applyAlignment="1">
      <alignment vertical="center" wrapText="1"/>
    </xf>
    <xf numFmtId="0" fontId="2" fillId="2" borderId="33" xfId="0" applyFont="1" applyFill="1" applyBorder="1" applyAlignment="1">
      <alignment vertical="center" wrapText="1"/>
    </xf>
    <xf numFmtId="0" fontId="2" fillId="2" borderId="25" xfId="0" applyFont="1" applyFill="1" applyBorder="1" applyAlignment="1">
      <alignment vertical="center"/>
    </xf>
    <xf numFmtId="0" fontId="2" fillId="2" borderId="2" xfId="0" applyFont="1" applyFill="1" applyBorder="1" applyAlignment="1">
      <alignment vertical="center"/>
    </xf>
    <xf numFmtId="38" fontId="2" fillId="28" borderId="1" xfId="77" applyFont="1" applyFill="1" applyBorder="1" applyAlignment="1">
      <alignment horizontal="center" vertical="center"/>
    </xf>
    <xf numFmtId="38" fontId="2" fillId="0" borderId="1" xfId="77" applyFont="1" applyFill="1" applyBorder="1" applyAlignment="1">
      <alignment horizontal="center" vertical="center"/>
    </xf>
    <xf numFmtId="38" fontId="2" fillId="28" borderId="2" xfId="77" applyFont="1" applyFill="1" applyBorder="1" applyAlignment="1">
      <alignment horizontal="center" vertical="center"/>
    </xf>
    <xf numFmtId="0" fontId="2" fillId="2" borderId="35" xfId="0" applyFont="1" applyFill="1" applyBorder="1" applyAlignment="1">
      <alignment vertical="center" wrapText="1"/>
    </xf>
    <xf numFmtId="0" fontId="2" fillId="2" borderId="36" xfId="0" applyFont="1" applyFill="1" applyBorder="1" applyAlignment="1">
      <alignment vertical="center" wrapText="1"/>
    </xf>
    <xf numFmtId="0" fontId="2" fillId="2" borderId="25"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2" borderId="2" xfId="0" applyFont="1" applyFill="1" applyBorder="1" applyAlignment="1">
      <alignment horizontal="left" vertical="center" wrapText="1"/>
    </xf>
    <xf numFmtId="0" fontId="2" fillId="2" borderId="54" xfId="0" applyFont="1" applyFill="1" applyBorder="1" applyAlignment="1">
      <alignment horizontal="left" vertical="center" wrapText="1" indent="1"/>
    </xf>
    <xf numFmtId="0" fontId="2" fillId="2" borderId="70" xfId="0" applyFont="1" applyFill="1" applyBorder="1" applyAlignment="1">
      <alignment horizontal="left" vertical="center" wrapText="1" indent="1"/>
    </xf>
    <xf numFmtId="38" fontId="2" fillId="28" borderId="70" xfId="77" applyFont="1" applyFill="1" applyBorder="1" applyAlignment="1">
      <alignment horizontal="center" vertical="center"/>
    </xf>
    <xf numFmtId="0" fontId="47" fillId="2" borderId="25"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55" fillId="2" borderId="25" xfId="0" applyFont="1" applyFill="1" applyBorder="1" applyAlignment="1">
      <alignment vertical="center" wrapText="1"/>
    </xf>
    <xf numFmtId="0" fontId="55" fillId="2" borderId="54" xfId="0" applyFont="1" applyFill="1" applyBorder="1" applyAlignment="1">
      <alignment vertical="center" wrapText="1"/>
    </xf>
    <xf numFmtId="0" fontId="55" fillId="2" borderId="70" xfId="0" applyFont="1" applyFill="1" applyBorder="1" applyAlignment="1">
      <alignment vertical="center" wrapText="1"/>
    </xf>
    <xf numFmtId="0" fontId="2" fillId="0" borderId="62" xfId="0" applyFont="1" applyBorder="1" applyAlignment="1">
      <alignment horizontal="center" vertical="center" wrapText="1"/>
    </xf>
    <xf numFmtId="0" fontId="2" fillId="0" borderId="124" xfId="0" applyFont="1" applyBorder="1" applyAlignment="1">
      <alignment horizontal="center" vertical="center" wrapText="1"/>
    </xf>
    <xf numFmtId="0" fontId="38" fillId="27" borderId="31" xfId="0" applyFont="1" applyFill="1" applyBorder="1" applyAlignment="1">
      <alignment horizontal="center" vertical="center" wrapText="1"/>
    </xf>
    <xf numFmtId="0" fontId="38" fillId="27" borderId="32"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72" xfId="0" applyFont="1" applyBorder="1" applyAlignment="1">
      <alignment horizontal="center" vertical="center" wrapText="1"/>
    </xf>
    <xf numFmtId="0" fontId="47" fillId="0" borderId="73" xfId="0" applyFont="1" applyBorder="1" applyAlignment="1">
      <alignment horizontal="center" vertical="center" wrapText="1"/>
    </xf>
    <xf numFmtId="0" fontId="47" fillId="0" borderId="74" xfId="0" applyFont="1" applyBorder="1" applyAlignment="1">
      <alignment horizontal="center" vertical="center" wrapText="1"/>
    </xf>
    <xf numFmtId="38" fontId="58" fillId="0" borderId="7" xfId="77" applyFont="1" applyFill="1" applyBorder="1" applyAlignment="1">
      <alignment vertical="center" wrapText="1"/>
    </xf>
    <xf numFmtId="38" fontId="58" fillId="0" borderId="18" xfId="77" applyFont="1" applyFill="1" applyBorder="1" applyAlignment="1">
      <alignment vertical="center" wrapText="1"/>
    </xf>
    <xf numFmtId="0" fontId="2" fillId="2" borderId="30"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38" fontId="3" fillId="26" borderId="1" xfId="77" applyFont="1" applyFill="1" applyBorder="1" applyAlignment="1">
      <alignment horizontal="right" vertical="center"/>
    </xf>
    <xf numFmtId="0" fontId="58" fillId="26" borderId="1" xfId="0" applyFont="1" applyFill="1" applyBorder="1" applyAlignment="1">
      <alignment vertical="center"/>
    </xf>
    <xf numFmtId="0" fontId="58" fillId="26" borderId="14" xfId="0" applyFont="1" applyFill="1" applyBorder="1" applyAlignment="1">
      <alignment vertical="center"/>
    </xf>
    <xf numFmtId="38" fontId="3" fillId="26" borderId="71" xfId="77" applyFont="1" applyFill="1" applyBorder="1" applyAlignment="1">
      <alignment horizontal="right" vertical="center"/>
    </xf>
    <xf numFmtId="0" fontId="58" fillId="26" borderId="11" xfId="0" applyFont="1" applyFill="1" applyBorder="1" applyAlignment="1">
      <alignment vertical="center"/>
    </xf>
    <xf numFmtId="0" fontId="58" fillId="26" borderId="52" xfId="0" applyFont="1" applyFill="1" applyBorder="1" applyAlignment="1">
      <alignment vertical="center"/>
    </xf>
    <xf numFmtId="38" fontId="3" fillId="26" borderId="85" xfId="77" applyFont="1" applyFill="1" applyBorder="1" applyAlignment="1">
      <alignment horizontal="right" vertical="center"/>
    </xf>
    <xf numFmtId="38" fontId="3" fillId="26" borderId="4" xfId="77" applyFont="1" applyFill="1" applyBorder="1" applyAlignment="1">
      <alignment horizontal="right" vertical="center"/>
    </xf>
    <xf numFmtId="0" fontId="2" fillId="0" borderId="2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38" fillId="26" borderId="4" xfId="0" applyFont="1" applyFill="1" applyBorder="1" applyAlignment="1">
      <alignment vertical="center"/>
    </xf>
    <xf numFmtId="0" fontId="38" fillId="26" borderId="6" xfId="0" applyFont="1" applyFill="1" applyBorder="1" applyAlignment="1">
      <alignment vertical="center"/>
    </xf>
    <xf numFmtId="0" fontId="38" fillId="28" borderId="24" xfId="0" applyFont="1" applyFill="1" applyBorder="1" applyAlignment="1">
      <alignment vertical="center"/>
    </xf>
    <xf numFmtId="0" fontId="38" fillId="28" borderId="12" xfId="0" applyFont="1" applyFill="1" applyBorder="1" applyAlignment="1">
      <alignment vertical="center"/>
    </xf>
    <xf numFmtId="38" fontId="49" fillId="0" borderId="82" xfId="77" applyFont="1" applyBorder="1" applyAlignment="1">
      <alignment vertical="center"/>
    </xf>
    <xf numFmtId="38" fontId="49" fillId="0" borderId="87" xfId="77" applyFont="1" applyBorder="1" applyAlignment="1">
      <alignment vertical="center"/>
    </xf>
    <xf numFmtId="0" fontId="52" fillId="28" borderId="40" xfId="0" applyFont="1" applyFill="1" applyBorder="1" applyAlignment="1">
      <alignment vertical="center"/>
    </xf>
    <xf numFmtId="0" fontId="52" fillId="28" borderId="87" xfId="0" applyFont="1" applyFill="1" applyBorder="1" applyAlignment="1">
      <alignment vertical="center"/>
    </xf>
    <xf numFmtId="0" fontId="52" fillId="28" borderId="11" xfId="0" applyFont="1" applyFill="1" applyBorder="1" applyAlignment="1">
      <alignment vertical="center"/>
    </xf>
    <xf numFmtId="0" fontId="0" fillId="0" borderId="95" xfId="0" applyBorder="1" applyAlignment="1">
      <alignment vertical="center"/>
    </xf>
    <xf numFmtId="0" fontId="0" fillId="0" borderId="97" xfId="0" applyBorder="1" applyAlignment="1">
      <alignment vertical="center"/>
    </xf>
    <xf numFmtId="0" fontId="38" fillId="29" borderId="101" xfId="0" applyFont="1" applyFill="1" applyBorder="1" applyAlignment="1">
      <alignment horizontal="right" vertical="center"/>
    </xf>
    <xf numFmtId="0" fontId="38" fillId="29" borderId="105" xfId="0" applyFont="1" applyFill="1" applyBorder="1" applyAlignment="1">
      <alignment horizontal="right" vertical="center"/>
    </xf>
    <xf numFmtId="0" fontId="38" fillId="3" borderId="30" xfId="0" applyFont="1" applyFill="1" applyBorder="1" applyAlignment="1">
      <alignment horizontal="center" vertical="center" wrapText="1"/>
    </xf>
    <xf numFmtId="0" fontId="38" fillId="28" borderId="25" xfId="0" applyFont="1" applyFill="1" applyBorder="1" applyAlignment="1">
      <alignment vertical="center"/>
    </xf>
    <xf numFmtId="0" fontId="38" fillId="28" borderId="8" xfId="0" applyFont="1" applyFill="1" applyBorder="1" applyAlignment="1">
      <alignment vertical="center"/>
    </xf>
    <xf numFmtId="38" fontId="49" fillId="0" borderId="7" xfId="77" applyFont="1" applyBorder="1" applyAlignment="1">
      <alignment vertical="center"/>
    </xf>
    <xf numFmtId="38" fontId="49" fillId="0" borderId="2" xfId="77" applyFont="1" applyBorder="1" applyAlignment="1">
      <alignment vertical="center"/>
    </xf>
    <xf numFmtId="0" fontId="52" fillId="28" borderId="16" xfId="0" applyFont="1" applyFill="1" applyBorder="1" applyAlignment="1">
      <alignment vertical="center"/>
    </xf>
    <xf numFmtId="0" fontId="52" fillId="28" borderId="2" xfId="0" applyFont="1" applyFill="1" applyBorder="1" applyAlignment="1">
      <alignment vertical="center"/>
    </xf>
    <xf numFmtId="0" fontId="52" fillId="28" borderId="1" xfId="0" applyFont="1" applyFill="1" applyBorder="1" applyAlignment="1">
      <alignment vertical="center"/>
    </xf>
    <xf numFmtId="0" fontId="56" fillId="0" borderId="1" xfId="0" applyFont="1" applyBorder="1" applyAlignment="1">
      <alignment vertical="center"/>
    </xf>
    <xf numFmtId="0" fontId="56" fillId="0" borderId="7" xfId="0" applyFont="1" applyBorder="1" applyAlignment="1">
      <alignment vertical="center"/>
    </xf>
    <xf numFmtId="0" fontId="56" fillId="0" borderId="14" xfId="0" applyFont="1" applyBorder="1" applyAlignment="1">
      <alignment vertical="center"/>
    </xf>
    <xf numFmtId="0" fontId="56" fillId="0" borderId="71" xfId="0" applyFont="1" applyBorder="1" applyAlignment="1">
      <alignment vertical="center"/>
    </xf>
    <xf numFmtId="0" fontId="56" fillId="0" borderId="80" xfId="0" applyFont="1" applyBorder="1" applyAlignment="1">
      <alignment vertical="center"/>
    </xf>
    <xf numFmtId="0" fontId="56" fillId="0" borderId="129" xfId="0" applyFont="1" applyBorder="1" applyAlignment="1">
      <alignment vertical="center"/>
    </xf>
    <xf numFmtId="0" fontId="38" fillId="29" borderId="10" xfId="0" applyFont="1" applyFill="1" applyBorder="1" applyAlignment="1">
      <alignment horizontal="right" vertical="center"/>
    </xf>
    <xf numFmtId="0" fontId="38" fillId="0" borderId="58" xfId="0" applyFont="1" applyBorder="1" applyAlignment="1">
      <alignment horizontal="right" vertical="center"/>
    </xf>
    <xf numFmtId="0" fontId="38" fillId="0" borderId="123" xfId="0" applyFont="1" applyBorder="1" applyAlignment="1">
      <alignment horizontal="right" vertical="center"/>
    </xf>
    <xf numFmtId="0" fontId="53" fillId="0" borderId="95" xfId="0" applyFont="1" applyBorder="1" applyAlignment="1">
      <alignment horizontal="center" vertical="center"/>
    </xf>
    <xf numFmtId="0" fontId="53" fillId="0" borderId="97" xfId="0" applyFont="1" applyBorder="1" applyAlignment="1">
      <alignment horizontal="center" vertical="center"/>
    </xf>
    <xf numFmtId="0" fontId="53" fillId="0" borderId="65" xfId="0" applyFont="1" applyBorder="1" applyAlignment="1">
      <alignment vertical="center"/>
    </xf>
    <xf numFmtId="0" fontId="53" fillId="0" borderId="96" xfId="0" applyFont="1" applyBorder="1" applyAlignment="1">
      <alignment vertical="center"/>
    </xf>
    <xf numFmtId="0" fontId="56" fillId="29" borderId="67" xfId="0" applyFont="1" applyFill="1" applyBorder="1" applyAlignment="1">
      <alignment vertical="center"/>
    </xf>
    <xf numFmtId="0" fontId="56" fillId="29" borderId="68" xfId="0" applyFont="1" applyFill="1" applyBorder="1" applyAlignment="1">
      <alignment vertical="center"/>
    </xf>
    <xf numFmtId="0" fontId="56" fillId="29" borderId="78" xfId="0" applyFont="1" applyFill="1" applyBorder="1" applyAlignment="1">
      <alignment vertical="center"/>
    </xf>
    <xf numFmtId="0" fontId="38" fillId="3" borderId="0" xfId="0" applyFont="1" applyFill="1" applyAlignment="1">
      <alignment horizontal="center" vertical="center" wrapText="1"/>
    </xf>
    <xf numFmtId="0" fontId="38" fillId="3" borderId="26" xfId="0" applyFont="1" applyFill="1" applyBorder="1" applyAlignment="1">
      <alignment horizontal="center" vertical="center" wrapText="1"/>
    </xf>
    <xf numFmtId="0" fontId="38" fillId="28" borderId="54" xfId="0" applyFont="1" applyFill="1" applyBorder="1" applyAlignment="1">
      <alignment vertical="center"/>
    </xf>
    <xf numFmtId="0" fontId="38" fillId="28" borderId="86" xfId="0" applyFont="1" applyFill="1" applyBorder="1" applyAlignment="1">
      <alignment vertical="center"/>
    </xf>
    <xf numFmtId="38" fontId="49" fillId="0" borderId="126" xfId="77" applyFont="1" applyBorder="1" applyAlignment="1">
      <alignment vertical="center"/>
    </xf>
    <xf numFmtId="38" fontId="49" fillId="0" borderId="127" xfId="77" applyFont="1" applyBorder="1" applyAlignment="1">
      <alignment vertical="center"/>
    </xf>
    <xf numFmtId="0" fontId="52" fillId="28" borderId="55" xfId="0" applyFont="1" applyFill="1" applyBorder="1" applyAlignment="1">
      <alignment vertical="center"/>
    </xf>
    <xf numFmtId="0" fontId="52" fillId="28" borderId="70" xfId="0" applyFont="1" applyFill="1" applyBorder="1" applyAlignment="1">
      <alignment vertical="center"/>
    </xf>
    <xf numFmtId="0" fontId="52" fillId="28" borderId="56" xfId="0" applyFont="1" applyFill="1" applyBorder="1" applyAlignment="1">
      <alignment vertical="center"/>
    </xf>
    <xf numFmtId="0" fontId="56" fillId="0" borderId="11" xfId="0" applyFont="1" applyBorder="1" applyAlignment="1">
      <alignment vertical="center"/>
    </xf>
    <xf numFmtId="0" fontId="56" fillId="0" borderId="82" xfId="0" applyFont="1" applyBorder="1" applyAlignment="1">
      <alignment vertical="center"/>
    </xf>
    <xf numFmtId="0" fontId="56" fillId="0" borderId="52" xfId="0" applyFont="1" applyBorder="1" applyAlignment="1">
      <alignment vertical="center"/>
    </xf>
    <xf numFmtId="38" fontId="49" fillId="0" borderId="19" xfId="77" applyFont="1" applyBorder="1" applyAlignment="1">
      <alignment vertical="center"/>
    </xf>
    <xf numFmtId="38" fontId="49" fillId="0" borderId="88" xfId="77" applyFont="1" applyBorder="1" applyAlignment="1">
      <alignment vertical="center"/>
    </xf>
    <xf numFmtId="0" fontId="56" fillId="0" borderId="15" xfId="0" applyFont="1" applyBorder="1" applyAlignment="1">
      <alignment vertical="center"/>
    </xf>
    <xf numFmtId="0" fontId="56" fillId="0" borderId="19" xfId="0" applyFont="1" applyBorder="1" applyAlignment="1">
      <alignment vertical="center"/>
    </xf>
    <xf numFmtId="0" fontId="56" fillId="0" borderId="128" xfId="0" applyFont="1" applyBorder="1" applyAlignment="1">
      <alignment vertical="center"/>
    </xf>
    <xf numFmtId="38" fontId="38" fillId="28" borderId="6" xfId="77" applyFont="1" applyFill="1" applyBorder="1" applyAlignment="1">
      <alignment vertical="center"/>
    </xf>
    <xf numFmtId="38" fontId="38" fillId="28" borderId="69" xfId="77" applyFont="1" applyFill="1" applyBorder="1" applyAlignment="1">
      <alignment vertical="center"/>
    </xf>
    <xf numFmtId="0" fontId="2" fillId="0" borderId="8" xfId="0" applyFont="1" applyBorder="1" applyAlignment="1">
      <alignment vertical="center" wrapText="1"/>
    </xf>
    <xf numFmtId="0" fontId="2" fillId="0" borderId="18" xfId="0" applyFont="1" applyBorder="1" applyAlignment="1">
      <alignment vertical="center" wrapText="1"/>
    </xf>
    <xf numFmtId="38" fontId="38" fillId="29" borderId="111" xfId="77" applyFont="1" applyFill="1" applyBorder="1" applyAlignment="1">
      <alignment horizontal="right" vertical="center"/>
    </xf>
    <xf numFmtId="38" fontId="38" fillId="29" borderId="112" xfId="77" applyFont="1" applyFill="1" applyBorder="1" applyAlignment="1">
      <alignment horizontal="right" vertical="center"/>
    </xf>
    <xf numFmtId="0" fontId="2" fillId="0" borderId="66"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07" xfId="0" applyFont="1" applyBorder="1" applyAlignment="1">
      <alignment horizontal="center" vertical="center" wrapText="1"/>
    </xf>
    <xf numFmtId="0" fontId="2" fillId="2" borderId="66" xfId="0" applyFont="1" applyFill="1" applyBorder="1" applyAlignment="1">
      <alignment horizontal="center" vertical="center"/>
    </xf>
    <xf numFmtId="0" fontId="2" fillId="2" borderId="32" xfId="0" applyFont="1" applyFill="1" applyBorder="1" applyAlignment="1">
      <alignment horizontal="center" vertical="center"/>
    </xf>
    <xf numFmtId="38" fontId="15" fillId="28" borderId="7" xfId="77" applyFont="1" applyFill="1" applyBorder="1" applyAlignment="1">
      <alignment vertical="center" wrapText="1"/>
    </xf>
    <xf numFmtId="38" fontId="15" fillId="28" borderId="18" xfId="77" applyFont="1" applyFill="1" applyBorder="1" applyAlignment="1">
      <alignment vertical="center" wrapText="1"/>
    </xf>
    <xf numFmtId="38" fontId="15" fillId="28" borderId="6" xfId="77" applyFont="1" applyFill="1" applyBorder="1" applyAlignment="1">
      <alignment vertical="center" wrapText="1"/>
    </xf>
    <xf numFmtId="38" fontId="15" fillId="28" borderId="38" xfId="77" applyFont="1" applyFill="1" applyBorder="1" applyAlignment="1">
      <alignmen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38" fontId="2" fillId="0" borderId="11" xfId="77" applyFont="1" applyFill="1" applyBorder="1" applyAlignment="1">
      <alignment vertical="center" wrapText="1"/>
    </xf>
    <xf numFmtId="38" fontId="2" fillId="0" borderId="1" xfId="77" applyFont="1" applyFill="1" applyBorder="1" applyAlignment="1">
      <alignment vertical="center" wrapText="1"/>
    </xf>
    <xf numFmtId="38" fontId="2" fillId="0" borderId="85" xfId="77" applyFont="1" applyFill="1" applyBorder="1" applyAlignment="1">
      <alignment vertical="center" wrapText="1"/>
    </xf>
    <xf numFmtId="38" fontId="15" fillId="28" borderId="82" xfId="77" applyFont="1" applyFill="1" applyBorder="1" applyAlignment="1">
      <alignment vertical="center" wrapText="1"/>
    </xf>
    <xf numFmtId="38" fontId="15" fillId="28" borderId="13" xfId="77" applyFont="1" applyFill="1" applyBorder="1" applyAlignment="1">
      <alignment vertical="center" wrapText="1"/>
    </xf>
    <xf numFmtId="0" fontId="2" fillId="0" borderId="18" xfId="0" applyFont="1" applyBorder="1" applyAlignment="1">
      <alignment horizontal="left" vertical="center" wrapText="1"/>
    </xf>
    <xf numFmtId="0" fontId="55" fillId="0" borderId="8" xfId="0" applyFont="1" applyBorder="1" applyAlignment="1">
      <alignment vertical="center" wrapText="1"/>
    </xf>
    <xf numFmtId="0" fontId="55" fillId="0" borderId="18" xfId="0" applyFont="1" applyBorder="1" applyAlignment="1">
      <alignment vertical="center" wrapText="1"/>
    </xf>
    <xf numFmtId="0" fontId="2" fillId="0" borderId="96" xfId="0" applyFont="1" applyBorder="1" applyAlignment="1">
      <alignment horizontal="center" vertical="center" wrapText="1"/>
    </xf>
    <xf numFmtId="0" fontId="40" fillId="3" borderId="10" xfId="0" applyFont="1" applyFill="1" applyBorder="1" applyAlignment="1">
      <alignment horizontal="center" vertical="center" wrapText="1"/>
    </xf>
    <xf numFmtId="38" fontId="40" fillId="29" borderId="34" xfId="77" applyFont="1" applyFill="1" applyBorder="1" applyAlignment="1">
      <alignment vertical="center" wrapText="1"/>
    </xf>
    <xf numFmtId="38" fontId="40" fillId="29" borderId="31" xfId="77" applyFont="1" applyFill="1" applyBorder="1" applyAlignment="1">
      <alignment vertical="center" wrapText="1"/>
    </xf>
    <xf numFmtId="0" fontId="40" fillId="29" borderId="31" xfId="0" applyFont="1" applyFill="1" applyBorder="1" applyAlignment="1">
      <alignment vertical="center" wrapText="1"/>
    </xf>
    <xf numFmtId="0" fontId="40" fillId="29" borderId="32" xfId="0" applyFont="1" applyFill="1" applyBorder="1" applyAlignment="1">
      <alignment vertical="center" wrapText="1"/>
    </xf>
    <xf numFmtId="0" fontId="45" fillId="0" borderId="31" xfId="0" applyFont="1" applyBorder="1" applyAlignment="1">
      <alignment horizontal="left" vertical="top" wrapText="1"/>
    </xf>
    <xf numFmtId="0" fontId="45" fillId="0" borderId="32" xfId="0" applyFont="1" applyBorder="1" applyAlignment="1">
      <alignment horizontal="left" vertical="top" wrapText="1"/>
    </xf>
    <xf numFmtId="0" fontId="2" fillId="0" borderId="8" xfId="0" applyFont="1" applyBorder="1" applyAlignment="1">
      <alignment horizontal="left" vertical="center" shrinkToFit="1"/>
    </xf>
    <xf numFmtId="0" fontId="2" fillId="0" borderId="18" xfId="0" applyFont="1" applyBorder="1" applyAlignment="1">
      <alignment horizontal="left"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102" xfId="0" applyFont="1" applyBorder="1" applyAlignment="1">
      <alignment horizontal="center" vertical="center" shrinkToFit="1"/>
    </xf>
    <xf numFmtId="0" fontId="14" fillId="0" borderId="98" xfId="0" applyFont="1" applyBorder="1" applyAlignment="1">
      <alignment horizontal="center" vertical="center" shrinkToFit="1"/>
    </xf>
    <xf numFmtId="0" fontId="14" fillId="0" borderId="18" xfId="0" applyFont="1" applyBorder="1" applyAlignment="1">
      <alignment horizontal="center" vertical="center" shrinkToFit="1"/>
    </xf>
    <xf numFmtId="38" fontId="0" fillId="28" borderId="7" xfId="77" applyFont="1" applyFill="1" applyBorder="1" applyAlignment="1">
      <alignment vertical="center"/>
    </xf>
    <xf numFmtId="38" fontId="0" fillId="28" borderId="102" xfId="77" applyFont="1" applyFill="1" applyBorder="1" applyAlignment="1">
      <alignment vertical="center"/>
    </xf>
    <xf numFmtId="38" fontId="0" fillId="28" borderId="98" xfId="77" applyFont="1" applyFill="1" applyBorder="1" applyAlignment="1">
      <alignment vertical="center"/>
    </xf>
    <xf numFmtId="38" fontId="0" fillId="28" borderId="2" xfId="77" applyFont="1" applyFill="1" applyBorder="1" applyAlignment="1">
      <alignment vertical="center"/>
    </xf>
    <xf numFmtId="38" fontId="0" fillId="28" borderId="7" xfId="0" applyNumberFormat="1" applyFill="1" applyBorder="1" applyAlignment="1">
      <alignment vertical="center"/>
    </xf>
    <xf numFmtId="38" fontId="0" fillId="28" borderId="8" xfId="0" applyNumberFormat="1" applyFill="1" applyBorder="1" applyAlignment="1">
      <alignment vertical="center"/>
    </xf>
    <xf numFmtId="38" fontId="0" fillId="28" borderId="102" xfId="0" applyNumberFormat="1" applyFill="1" applyBorder="1" applyAlignment="1">
      <alignment vertical="center"/>
    </xf>
    <xf numFmtId="0" fontId="2" fillId="0" borderId="21" xfId="0" applyFont="1" applyBorder="1" applyAlignment="1">
      <alignment horizontal="left" vertical="top" wrapText="1"/>
    </xf>
    <xf numFmtId="0" fontId="4" fillId="3" borderId="35" xfId="0" applyFont="1" applyFill="1" applyBorder="1" applyAlignment="1">
      <alignment horizontal="center" vertical="center" textRotation="255" wrapText="1"/>
    </xf>
    <xf numFmtId="0" fontId="4" fillId="3" borderId="33" xfId="0" applyFont="1" applyFill="1" applyBorder="1" applyAlignment="1">
      <alignment horizontal="center" vertical="center" textRotation="255" wrapText="1"/>
    </xf>
    <xf numFmtId="0" fontId="35" fillId="3" borderId="34" xfId="0" applyFont="1" applyFill="1" applyBorder="1" applyAlignment="1">
      <alignment horizontal="center" vertical="center"/>
    </xf>
    <xf numFmtId="0" fontId="35" fillId="3" borderId="31" xfId="0" applyFont="1" applyFill="1" applyBorder="1" applyAlignment="1">
      <alignment horizontal="center" vertical="center"/>
    </xf>
    <xf numFmtId="0" fontId="2" fillId="3" borderId="30"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50" fillId="0" borderId="24" xfId="0" applyFont="1" applyBorder="1" applyAlignment="1">
      <alignment horizontal="center" vertical="center"/>
    </xf>
    <xf numFmtId="0" fontId="50" fillId="0" borderId="87" xfId="0" applyFont="1" applyBorder="1" applyAlignment="1">
      <alignment horizontal="center" vertical="center"/>
    </xf>
    <xf numFmtId="0" fontId="50" fillId="0" borderId="82" xfId="0" applyFont="1" applyBorder="1" applyAlignment="1">
      <alignment horizontal="center" vertical="center"/>
    </xf>
    <xf numFmtId="0" fontId="50" fillId="0" borderId="12" xfId="0" applyFont="1" applyBorder="1" applyAlignment="1">
      <alignment horizontal="center" vertical="center"/>
    </xf>
    <xf numFmtId="0" fontId="50" fillId="0" borderId="13" xfId="0" applyFont="1" applyBorder="1" applyAlignment="1">
      <alignment horizontal="center" vertical="center"/>
    </xf>
    <xf numFmtId="0" fontId="2" fillId="2" borderId="42" xfId="0" applyFont="1" applyFill="1" applyBorder="1" applyAlignment="1">
      <alignment vertical="center" wrapText="1"/>
    </xf>
    <xf numFmtId="0" fontId="2" fillId="2" borderId="113" xfId="0" applyFont="1" applyFill="1" applyBorder="1" applyAlignment="1">
      <alignment vertical="center" wrapText="1"/>
    </xf>
    <xf numFmtId="38" fontId="0" fillId="28" borderId="98" xfId="0" applyNumberFormat="1" applyFill="1" applyBorder="1" applyAlignment="1">
      <alignment vertical="center"/>
    </xf>
    <xf numFmtId="38" fontId="0" fillId="28" borderId="18" xfId="0" applyNumberFormat="1" applyFill="1" applyBorder="1" applyAlignment="1">
      <alignment vertical="center"/>
    </xf>
    <xf numFmtId="0" fontId="14" fillId="0" borderId="7" xfId="0" applyFont="1" applyBorder="1" applyAlignment="1">
      <alignment horizontal="center" vertical="center" wrapText="1" shrinkToFit="1"/>
    </xf>
    <xf numFmtId="0" fontId="14" fillId="0" borderId="102"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38" fontId="0" fillId="28" borderId="8" xfId="77" applyFont="1" applyFill="1" applyBorder="1" applyAlignment="1">
      <alignment vertical="center"/>
    </xf>
    <xf numFmtId="38" fontId="0" fillId="26" borderId="39" xfId="77" applyFont="1" applyFill="1" applyBorder="1" applyAlignment="1">
      <alignment vertical="center"/>
    </xf>
    <xf numFmtId="38" fontId="0" fillId="26" borderId="119" xfId="77" applyFont="1" applyFill="1" applyBorder="1" applyAlignment="1">
      <alignment vertical="center"/>
    </xf>
    <xf numFmtId="38" fontId="0" fillId="26" borderId="39" xfId="0" applyNumberFormat="1" applyFill="1" applyBorder="1" applyAlignment="1">
      <alignment vertical="center"/>
    </xf>
    <xf numFmtId="38" fontId="0" fillId="26" borderId="53" xfId="0" applyNumberFormat="1" applyFill="1" applyBorder="1" applyAlignment="1">
      <alignment vertical="center"/>
    </xf>
    <xf numFmtId="38" fontId="0" fillId="26" borderId="119" xfId="0" applyNumberFormat="1" applyFill="1" applyBorder="1" applyAlignment="1">
      <alignment vertical="center"/>
    </xf>
    <xf numFmtId="0" fontId="50" fillId="0" borderId="0" xfId="0" applyFont="1" applyFill="1" applyAlignment="1" applyProtection="1">
      <alignment horizontal="left" vertical="center" wrapText="1" shrinkToFit="1"/>
      <protection locked="0"/>
    </xf>
    <xf numFmtId="0" fontId="50" fillId="0" borderId="0" xfId="0" applyFont="1" applyAlignment="1" applyProtection="1">
      <alignment horizontal="left" vertical="center" wrapText="1" shrinkToFit="1"/>
      <protection locked="0"/>
    </xf>
    <xf numFmtId="0" fontId="39" fillId="0" borderId="0" xfId="0" applyFont="1" applyFill="1" applyAlignment="1" applyProtection="1">
      <alignment horizontal="left" vertical="center" shrinkToFit="1"/>
      <protection locked="0"/>
    </xf>
    <xf numFmtId="0" fontId="65" fillId="0" borderId="0" xfId="0" applyFont="1" applyAlignment="1" applyProtection="1">
      <alignment horizontal="left" vertical="center" wrapText="1"/>
      <protection locked="0"/>
    </xf>
    <xf numFmtId="0" fontId="2" fillId="0" borderId="21" xfId="0" applyFont="1" applyBorder="1" applyAlignment="1">
      <alignment horizontal="left" vertical="center" wrapText="1"/>
    </xf>
    <xf numFmtId="38" fontId="0" fillId="28" borderId="19" xfId="77" applyFont="1" applyFill="1" applyBorder="1" applyAlignment="1">
      <alignment vertical="center"/>
    </xf>
    <xf numFmtId="38" fontId="0" fillId="28" borderId="103" xfId="77" applyFont="1" applyFill="1" applyBorder="1" applyAlignment="1">
      <alignment vertical="center"/>
    </xf>
    <xf numFmtId="38" fontId="0" fillId="28" borderId="106" xfId="77" applyFont="1" applyFill="1" applyBorder="1" applyAlignment="1">
      <alignment vertical="center"/>
    </xf>
    <xf numFmtId="38" fontId="0" fillId="28" borderId="88" xfId="77" applyFont="1" applyFill="1" applyBorder="1" applyAlignment="1">
      <alignment vertical="center"/>
    </xf>
    <xf numFmtId="38" fontId="0" fillId="28" borderId="19" xfId="0" applyNumberFormat="1" applyFill="1" applyBorder="1" applyAlignment="1">
      <alignment vertical="center"/>
    </xf>
    <xf numFmtId="38" fontId="0" fillId="28" borderId="23" xfId="0" applyNumberFormat="1" applyFill="1" applyBorder="1" applyAlignment="1">
      <alignment vertical="center"/>
    </xf>
    <xf numFmtId="38" fontId="0" fillId="28" borderId="103" xfId="0" applyNumberFormat="1" applyFill="1" applyBorder="1" applyAlignment="1">
      <alignment vertical="center"/>
    </xf>
    <xf numFmtId="38" fontId="0" fillId="28" borderId="106" xfId="0" applyNumberFormat="1" applyFill="1" applyBorder="1" applyAlignment="1">
      <alignment vertical="center"/>
    </xf>
    <xf numFmtId="38" fontId="0" fillId="28" borderId="41" xfId="0" applyNumberFormat="1" applyFill="1" applyBorder="1" applyAlignment="1">
      <alignment vertical="center"/>
    </xf>
    <xf numFmtId="0" fontId="67" fillId="0" borderId="30" xfId="0" applyFont="1" applyBorder="1" applyAlignment="1">
      <alignment vertical="center"/>
    </xf>
    <xf numFmtId="0" fontId="6" fillId="0" borderId="21" xfId="0" applyFont="1" applyBorder="1" applyAlignment="1">
      <alignment vertical="center"/>
    </xf>
    <xf numFmtId="0" fontId="63" fillId="0" borderId="27" xfId="0" applyFont="1" applyFill="1" applyBorder="1">
      <alignment vertical="center"/>
    </xf>
  </cellXfs>
  <cellStyles count="8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チェック セル 2 2" xfId="27" xr:uid="{00000000-0005-0000-0000-00001A000000}"/>
    <cellStyle name="チェック セル 2 2 2" xfId="28" xr:uid="{00000000-0005-0000-0000-00001B000000}"/>
    <cellStyle name="チェック セル 2 3" xfId="29" xr:uid="{00000000-0005-0000-0000-00001C000000}"/>
    <cellStyle name="チェック セル 2 3 2" xfId="30" xr:uid="{00000000-0005-0000-0000-00001D000000}"/>
    <cellStyle name="チェック セル 2 4" xfId="31" xr:uid="{00000000-0005-0000-0000-00001E000000}"/>
    <cellStyle name="どちらでもない 2" xfId="32" xr:uid="{00000000-0005-0000-0000-00001F000000}"/>
    <cellStyle name="パーセント 2" xfId="33" xr:uid="{00000000-0005-0000-0000-000020000000}"/>
    <cellStyle name="パーセント 3" xfId="34" xr:uid="{00000000-0005-0000-0000-000021000000}"/>
    <cellStyle name="メモ 2" xfId="35" xr:uid="{00000000-0005-0000-0000-000022000000}"/>
    <cellStyle name="メモ 2 2" xfId="36" xr:uid="{00000000-0005-0000-0000-000023000000}"/>
    <cellStyle name="リンク セル 2" xfId="37" xr:uid="{00000000-0005-0000-0000-000024000000}"/>
    <cellStyle name="悪い 2" xfId="38" xr:uid="{00000000-0005-0000-0000-000025000000}"/>
    <cellStyle name="計算 2" xfId="39" xr:uid="{00000000-0005-0000-0000-000026000000}"/>
    <cellStyle name="計算 2 2" xfId="40" xr:uid="{00000000-0005-0000-0000-000027000000}"/>
    <cellStyle name="警告文 2" xfId="41" xr:uid="{00000000-0005-0000-0000-000028000000}"/>
    <cellStyle name="桁区切り" xfId="77" builtinId="6"/>
    <cellStyle name="桁区切り 2" xfId="42" xr:uid="{00000000-0005-0000-0000-00002A000000}"/>
    <cellStyle name="桁区切り 3" xfId="43" xr:uid="{00000000-0005-0000-0000-00002B000000}"/>
    <cellStyle name="桁区切り 3 2" xfId="44" xr:uid="{00000000-0005-0000-0000-00002C000000}"/>
    <cellStyle name="桁区切り 4" xfId="45" xr:uid="{00000000-0005-0000-0000-00002D000000}"/>
    <cellStyle name="桁区切り 5" xfId="46" xr:uid="{00000000-0005-0000-0000-00002E000000}"/>
    <cellStyle name="見出し 1 2" xfId="47" xr:uid="{00000000-0005-0000-0000-00002F000000}"/>
    <cellStyle name="見出し 2 2" xfId="48" xr:uid="{00000000-0005-0000-0000-000030000000}"/>
    <cellStyle name="見出し 3 2" xfId="49" xr:uid="{00000000-0005-0000-0000-000031000000}"/>
    <cellStyle name="見出し 4 2" xfId="50" xr:uid="{00000000-0005-0000-0000-000032000000}"/>
    <cellStyle name="集計 2" xfId="51" xr:uid="{00000000-0005-0000-0000-000033000000}"/>
    <cellStyle name="集計 2 2" xfId="52" xr:uid="{00000000-0005-0000-0000-000034000000}"/>
    <cellStyle name="集計 2 2 2" xfId="53" xr:uid="{00000000-0005-0000-0000-000035000000}"/>
    <cellStyle name="集計 2 3" xfId="54" xr:uid="{00000000-0005-0000-0000-000036000000}"/>
    <cellStyle name="出力 2" xfId="55" xr:uid="{00000000-0005-0000-0000-000037000000}"/>
    <cellStyle name="出力 2 2" xfId="56" xr:uid="{00000000-0005-0000-0000-000038000000}"/>
    <cellStyle name="出力 2 2 2" xfId="57" xr:uid="{00000000-0005-0000-0000-000039000000}"/>
    <cellStyle name="出力 2 3" xfId="58" xr:uid="{00000000-0005-0000-0000-00003A000000}"/>
    <cellStyle name="説明文 2" xfId="59" xr:uid="{00000000-0005-0000-0000-00003B000000}"/>
    <cellStyle name="通貨 2" xfId="60" xr:uid="{00000000-0005-0000-0000-00003C000000}"/>
    <cellStyle name="通貨 2 2" xfId="61" xr:uid="{00000000-0005-0000-0000-00003D000000}"/>
    <cellStyle name="通貨 2 2 2" xfId="79" xr:uid="{DAB502C5-3A9E-4660-BB7B-0EFEB82FB906}"/>
    <cellStyle name="通貨 2 2 2 2" xfId="82" xr:uid="{2A7D2825-D623-4E8C-B0BA-82FCA3793EF5}"/>
    <cellStyle name="通貨 2 3" xfId="78" xr:uid="{71F2597F-66E8-4787-8754-8063C8A45A33}"/>
    <cellStyle name="通貨 2 3 2" xfId="81" xr:uid="{F374FBB0-7A8D-4E6D-B4C0-637C14A18AEF}"/>
    <cellStyle name="通貨 3" xfId="62" xr:uid="{00000000-0005-0000-0000-00003E000000}"/>
    <cellStyle name="通貨 3 2" xfId="80" xr:uid="{8F8FFBF5-F9F0-4050-862D-5AE9C2CAF8E4}"/>
    <cellStyle name="通貨 3 2 2" xfId="83" xr:uid="{74C19F90-4E68-46F9-911A-9B3E6A2C564B}"/>
    <cellStyle name="入力 2" xfId="63" xr:uid="{00000000-0005-0000-0000-00003F000000}"/>
    <cellStyle name="入力 2 2" xfId="64" xr:uid="{00000000-0005-0000-0000-000040000000}"/>
    <cellStyle name="標準" xfId="0" builtinId="0"/>
    <cellStyle name="標準 2" xfId="65" xr:uid="{00000000-0005-0000-0000-000042000000}"/>
    <cellStyle name="標準 2 2" xfId="66" xr:uid="{00000000-0005-0000-0000-000043000000}"/>
    <cellStyle name="標準 3" xfId="67" xr:uid="{00000000-0005-0000-0000-000044000000}"/>
    <cellStyle name="標準 3 2" xfId="68" xr:uid="{00000000-0005-0000-0000-000045000000}"/>
    <cellStyle name="標準 3 3" xfId="69" xr:uid="{00000000-0005-0000-0000-000046000000}"/>
    <cellStyle name="標準 3_WS130401y" xfId="70" xr:uid="{00000000-0005-0000-0000-000047000000}"/>
    <cellStyle name="標準 4" xfId="71" xr:uid="{00000000-0005-0000-0000-000048000000}"/>
    <cellStyle name="標準 4 2" xfId="72" xr:uid="{00000000-0005-0000-0000-000049000000}"/>
    <cellStyle name="標準 5" xfId="73" xr:uid="{00000000-0005-0000-0000-00004A000000}"/>
    <cellStyle name="標準 6" xfId="74" xr:uid="{00000000-0005-0000-0000-00004B000000}"/>
    <cellStyle name="標準 7" xfId="75" xr:uid="{00000000-0005-0000-0000-00004C000000}"/>
    <cellStyle name="標準 8" xfId="84" xr:uid="{3C5495F5-69C1-454E-BF11-6EF5F9E93637}"/>
    <cellStyle name="良い 2" xfId="76" xr:uid="{00000000-0005-0000-0000-00004D000000}"/>
  </cellStyles>
  <dxfs count="0"/>
  <tableStyles count="0" defaultTableStyle="TableStyleMedium2" defaultPivotStyle="PivotStyleLight16"/>
  <colors>
    <mruColors>
      <color rgb="FFCCFF99"/>
      <color rgb="FFFFFF99"/>
      <color rgb="FFFFCCFF"/>
      <color rgb="FFFCD5B4"/>
      <color rgb="FFDAEEF3"/>
      <color rgb="FFFFFF66"/>
      <color rgb="FFD9D9D9"/>
      <color rgb="FF0000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66260</xdr:colOff>
      <xdr:row>14</xdr:row>
      <xdr:rowOff>91109</xdr:rowOff>
    </xdr:from>
    <xdr:to>
      <xdr:col>16</xdr:col>
      <xdr:colOff>397563</xdr:colOff>
      <xdr:row>17</xdr:row>
      <xdr:rowOff>68195</xdr:rowOff>
    </xdr:to>
    <xdr:sp macro="" textlink="">
      <xdr:nvSpPr>
        <xdr:cNvPr id="2" name="テキスト ボックス 1">
          <a:extLst>
            <a:ext uri="{FF2B5EF4-FFF2-40B4-BE49-F238E27FC236}">
              <a16:creationId xmlns:a16="http://schemas.microsoft.com/office/drawing/2014/main" id="{82358DE7-56C5-4F2B-A564-308DDC2D4256}"/>
            </a:ext>
          </a:extLst>
        </xdr:cNvPr>
        <xdr:cNvSpPr txBox="1"/>
      </xdr:nvSpPr>
      <xdr:spPr>
        <a:xfrm>
          <a:off x="7711108" y="3892826"/>
          <a:ext cx="3611216" cy="797065"/>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val="FF0000"/>
              </a:solidFill>
            </a:rPr>
            <a:t>※</a:t>
          </a:r>
          <a:r>
            <a:rPr kumimoji="1" lang="ja-JP" altLang="en-US" sz="1100">
              <a:solidFill>
                <a:srgbClr val="FF0000"/>
              </a:solidFill>
            </a:rPr>
            <a:t>単価については、国の改正案のとおり記載しておりますが、本県では増加改定は未定です。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41A20-1E7A-460E-A703-7C6A89A201A4}">
  <sheetPr>
    <tabColor rgb="FF92D050"/>
    <pageSetUpPr fitToPage="1"/>
  </sheetPr>
  <dimension ref="A1:AF446"/>
  <sheetViews>
    <sheetView tabSelected="1" view="pageBreakPreview" topLeftCell="A406" zoomScale="115" zoomScaleNormal="100" zoomScaleSheetLayoutView="115" workbookViewId="0">
      <selection activeCell="A425" sqref="A425:XFD444"/>
    </sheetView>
  </sheetViews>
  <sheetFormatPr defaultColWidth="9" defaultRowHeight="30" customHeight="1" x14ac:dyDescent="0.2"/>
  <cols>
    <col min="1" max="1" width="7.6328125" customWidth="1"/>
    <col min="2" max="2" width="1.6328125" customWidth="1"/>
    <col min="3" max="3" width="36.6328125" customWidth="1"/>
    <col min="4" max="5" width="13.6328125" customWidth="1"/>
    <col min="6" max="6" width="6.90625" customWidth="1"/>
    <col min="7" max="7" width="8" customWidth="1"/>
    <col min="8" max="8" width="5.6328125" customWidth="1"/>
    <col min="9" max="9" width="8.6328125" customWidth="1"/>
    <col min="10" max="11" width="7.08984375" customWidth="1"/>
    <col min="12" max="12" width="13.6328125" customWidth="1"/>
    <col min="13" max="13" width="5.7265625" customWidth="1"/>
    <col min="14" max="14" width="7" customWidth="1"/>
    <col min="15" max="15" width="5.7265625" customWidth="1"/>
    <col min="16" max="16" width="7.7265625" customWidth="1"/>
    <col min="17" max="20" width="6.7265625" customWidth="1"/>
    <col min="21" max="25" width="6.6328125" customWidth="1"/>
    <col min="26" max="49" width="2.6328125" customWidth="1"/>
  </cols>
  <sheetData>
    <row r="1" spans="1:32" ht="36.75" customHeight="1" x14ac:dyDescent="0.2">
      <c r="A1" s="631" t="s">
        <v>246</v>
      </c>
      <c r="B1" s="632"/>
      <c r="C1" s="632"/>
      <c r="D1" s="84"/>
      <c r="E1" s="84"/>
      <c r="F1" s="84"/>
      <c r="G1" s="84"/>
      <c r="H1" s="84"/>
      <c r="I1" s="84"/>
      <c r="J1" s="84"/>
      <c r="K1" s="84"/>
      <c r="L1" s="171" t="s">
        <v>244</v>
      </c>
      <c r="M1" s="171"/>
      <c r="N1" s="171"/>
      <c r="O1" s="171"/>
      <c r="P1" s="171"/>
      <c r="Q1" s="171"/>
      <c r="R1" s="171"/>
      <c r="S1" s="171"/>
      <c r="T1" s="172"/>
    </row>
    <row r="2" spans="1:32" ht="34" customHeight="1" x14ac:dyDescent="0.2">
      <c r="A2" s="173" t="s">
        <v>247</v>
      </c>
      <c r="B2" s="174"/>
      <c r="C2" s="174"/>
      <c r="D2" s="174"/>
      <c r="E2" s="174"/>
      <c r="F2" s="174"/>
      <c r="G2" s="174"/>
      <c r="H2" s="174"/>
      <c r="I2" s="174"/>
      <c r="J2" s="174"/>
      <c r="K2" s="174"/>
      <c r="L2" s="174"/>
      <c r="M2" s="174"/>
      <c r="N2" s="174"/>
      <c r="O2" s="174"/>
      <c r="P2" s="174"/>
      <c r="Q2" s="174"/>
      <c r="R2" s="174"/>
      <c r="S2" s="174"/>
      <c r="T2" s="175"/>
      <c r="U2" s="4"/>
      <c r="V2" s="4"/>
      <c r="W2" s="4"/>
      <c r="X2" s="4"/>
      <c r="Y2" s="4"/>
    </row>
    <row r="3" spans="1:32" ht="22.5" customHeight="1" x14ac:dyDescent="0.2">
      <c r="A3" s="12"/>
      <c r="B3" s="5"/>
      <c r="C3" s="5"/>
      <c r="D3" s="5"/>
      <c r="E3" s="5"/>
      <c r="F3" s="5"/>
      <c r="G3" s="5"/>
      <c r="H3" s="5"/>
      <c r="I3" s="5"/>
      <c r="J3" s="5"/>
      <c r="K3" s="5"/>
      <c r="L3" s="5"/>
      <c r="M3" s="5"/>
      <c r="N3" s="5"/>
      <c r="O3" s="5"/>
      <c r="P3" s="5"/>
      <c r="Q3" s="5"/>
      <c r="R3" s="5"/>
      <c r="S3" s="5"/>
      <c r="T3" s="13"/>
    </row>
    <row r="4" spans="1:32" s="2" customFormat="1" ht="22.5" customHeight="1" x14ac:dyDescent="0.2">
      <c r="A4" s="7"/>
      <c r="B4" s="1"/>
      <c r="C4" s="3" t="s">
        <v>238</v>
      </c>
      <c r="D4" s="176"/>
      <c r="E4" s="176"/>
      <c r="F4" s="176"/>
      <c r="G4" s="176"/>
      <c r="H4" s="176"/>
      <c r="I4" s="176"/>
      <c r="J4" s="176"/>
      <c r="K4" s="176"/>
      <c r="L4" s="176"/>
      <c r="M4" s="176"/>
      <c r="N4" s="176"/>
      <c r="O4" s="176"/>
      <c r="P4" s="85"/>
      <c r="Q4" s="85"/>
      <c r="R4" s="85"/>
      <c r="S4" s="85"/>
      <c r="T4" s="8"/>
      <c r="X4" s="1"/>
    </row>
    <row r="5" spans="1:32" s="2" customFormat="1" ht="6" customHeight="1" x14ac:dyDescent="0.2">
      <c r="A5" s="9"/>
      <c r="B5" s="38"/>
      <c r="C5" s="38"/>
      <c r="D5" s="86"/>
      <c r="E5" s="86"/>
      <c r="F5" s="86"/>
      <c r="G5" s="86"/>
      <c r="H5" s="86"/>
      <c r="I5" s="86"/>
      <c r="J5" s="86"/>
      <c r="K5" s="86"/>
      <c r="L5" s="86"/>
      <c r="M5" s="87"/>
      <c r="N5" s="87"/>
      <c r="O5" s="87"/>
      <c r="P5" s="38"/>
      <c r="Q5" s="38"/>
      <c r="R5" s="38"/>
      <c r="S5" s="38"/>
      <c r="T5" s="88"/>
      <c r="U5" s="89"/>
    </row>
    <row r="6" spans="1:32" s="2" customFormat="1" ht="22.5" customHeight="1" x14ac:dyDescent="0.2">
      <c r="A6" s="7"/>
      <c r="B6" s="1"/>
      <c r="C6" s="3" t="s">
        <v>0</v>
      </c>
      <c r="D6" s="176"/>
      <c r="E6" s="176"/>
      <c r="F6" s="176"/>
      <c r="G6" s="176"/>
      <c r="H6" s="176"/>
      <c r="I6" s="176"/>
      <c r="J6" s="176"/>
      <c r="K6" s="176"/>
      <c r="L6" s="176"/>
      <c r="M6" s="176"/>
      <c r="N6" s="176"/>
      <c r="O6" s="176"/>
      <c r="P6" s="85"/>
      <c r="Q6" s="85"/>
      <c r="R6" s="85"/>
      <c r="S6" s="85"/>
      <c r="T6" s="8"/>
      <c r="X6" s="1"/>
    </row>
    <row r="7" spans="1:32" ht="6" customHeight="1" x14ac:dyDescent="0.2">
      <c r="A7" s="90"/>
      <c r="D7" s="91"/>
      <c r="E7" s="91"/>
      <c r="F7" s="91"/>
      <c r="G7" s="91"/>
      <c r="H7" s="91"/>
      <c r="I7" s="91"/>
      <c r="J7" s="91"/>
      <c r="K7" s="91"/>
      <c r="L7" s="91"/>
      <c r="M7" s="91"/>
      <c r="N7" s="91"/>
      <c r="O7" s="91"/>
      <c r="T7" s="61"/>
    </row>
    <row r="8" spans="1:32" s="2" customFormat="1" ht="22.5" customHeight="1" x14ac:dyDescent="0.2">
      <c r="A8" s="7"/>
      <c r="B8" s="1"/>
      <c r="C8" s="6" t="s">
        <v>1</v>
      </c>
      <c r="D8" s="177"/>
      <c r="E8" s="177"/>
      <c r="F8" s="177"/>
      <c r="G8" s="177"/>
      <c r="H8" s="177"/>
      <c r="I8" s="177"/>
      <c r="J8" s="177"/>
      <c r="K8" s="177"/>
      <c r="L8" s="177"/>
      <c r="M8" s="177"/>
      <c r="N8" s="177"/>
      <c r="O8" s="177"/>
      <c r="P8" s="92"/>
      <c r="Q8" s="92"/>
      <c r="R8" s="92"/>
      <c r="S8" s="92"/>
      <c r="T8" s="93"/>
      <c r="U8" s="94"/>
      <c r="V8" s="94"/>
      <c r="W8" s="94"/>
      <c r="X8" s="1"/>
    </row>
    <row r="9" spans="1:32" s="2" customFormat="1" ht="22.5" customHeight="1" x14ac:dyDescent="0.2">
      <c r="A9" s="7"/>
      <c r="B9" s="1"/>
      <c r="C9" s="67" t="s">
        <v>2</v>
      </c>
      <c r="D9" s="185"/>
      <c r="E9" s="185"/>
      <c r="F9" s="185"/>
      <c r="G9" s="185"/>
      <c r="H9" s="185"/>
      <c r="I9" s="185"/>
      <c r="J9" s="185"/>
      <c r="K9" s="185"/>
      <c r="L9" s="185"/>
      <c r="M9" s="185"/>
      <c r="N9" s="185"/>
      <c r="O9" s="185"/>
      <c r="P9" s="95"/>
      <c r="Q9" s="95"/>
      <c r="R9" s="95"/>
      <c r="S9" s="95"/>
      <c r="T9" s="93"/>
      <c r="U9" s="94"/>
      <c r="V9" s="94"/>
      <c r="W9" s="94"/>
      <c r="X9" s="1"/>
    </row>
    <row r="10" spans="1:32" ht="9" customHeight="1" x14ac:dyDescent="0.2">
      <c r="A10" s="10"/>
      <c r="B10" s="96"/>
      <c r="C10" s="38"/>
      <c r="D10" s="38"/>
      <c r="E10" s="38"/>
      <c r="F10" s="38"/>
      <c r="G10" s="38"/>
      <c r="H10" s="38"/>
      <c r="I10" s="38"/>
      <c r="J10" s="38"/>
      <c r="K10" s="38"/>
      <c r="L10" s="38"/>
      <c r="M10" s="38"/>
      <c r="N10" s="38"/>
      <c r="O10" s="38"/>
      <c r="P10" s="38"/>
      <c r="Q10" s="38"/>
      <c r="R10" s="38"/>
      <c r="S10" s="38"/>
      <c r="T10" s="88"/>
    </row>
    <row r="11" spans="1:32" ht="22.5" customHeight="1" thickBot="1" x14ac:dyDescent="0.25">
      <c r="A11" s="10"/>
      <c r="B11" s="96"/>
      <c r="C11" s="38"/>
      <c r="D11" s="38"/>
      <c r="E11" s="38"/>
      <c r="F11" s="38"/>
      <c r="G11" s="38"/>
      <c r="H11" s="38"/>
      <c r="I11" s="38"/>
      <c r="J11" s="97"/>
      <c r="K11" s="97"/>
      <c r="L11" s="97"/>
      <c r="M11" s="97"/>
      <c r="N11" s="97"/>
      <c r="O11" s="97"/>
      <c r="P11" s="97"/>
      <c r="Q11" s="97"/>
      <c r="R11" s="97"/>
      <c r="S11" s="97"/>
      <c r="T11" s="98"/>
    </row>
    <row r="12" spans="1:32" ht="22.5" customHeight="1" thickBot="1" x14ac:dyDescent="0.25">
      <c r="A12" s="197" t="s">
        <v>243</v>
      </c>
      <c r="B12" s="198"/>
      <c r="C12" s="198"/>
      <c r="D12" s="198"/>
      <c r="E12" s="170" t="s">
        <v>238</v>
      </c>
      <c r="F12" s="186"/>
      <c r="G12" s="186"/>
      <c r="H12" s="187"/>
      <c r="I12" s="187"/>
      <c r="J12" s="187"/>
      <c r="K12" s="187"/>
      <c r="L12" s="187"/>
      <c r="M12" s="188"/>
      <c r="N12" s="99"/>
    </row>
    <row r="13" spans="1:32" ht="24" customHeight="1" thickBot="1" x14ac:dyDescent="0.2">
      <c r="A13" s="12"/>
      <c r="B13" s="5"/>
      <c r="C13" s="5"/>
      <c r="D13" s="199" t="s">
        <v>11</v>
      </c>
      <c r="E13" s="199"/>
      <c r="F13" s="199"/>
      <c r="G13" s="199"/>
      <c r="H13" s="199"/>
      <c r="I13" s="199"/>
      <c r="J13" s="199"/>
      <c r="K13" s="199"/>
      <c r="L13" s="199"/>
      <c r="M13" s="5"/>
      <c r="N13" s="5"/>
      <c r="O13" s="5"/>
      <c r="P13" s="5"/>
      <c r="Q13" s="5"/>
      <c r="R13" s="5"/>
      <c r="S13" s="5"/>
      <c r="T13" s="5"/>
      <c r="V13" s="617"/>
      <c r="W13" s="617"/>
      <c r="X13" s="617"/>
      <c r="Y13" s="617"/>
      <c r="Z13" s="617"/>
      <c r="AA13" s="617"/>
      <c r="AB13" s="617"/>
      <c r="AC13" s="617"/>
      <c r="AD13" s="617"/>
      <c r="AE13" s="617"/>
      <c r="AF13" s="617"/>
    </row>
    <row r="14" spans="1:32" ht="24" customHeight="1" x14ac:dyDescent="0.2">
      <c r="A14" s="200" t="s">
        <v>12</v>
      </c>
      <c r="B14" s="203" t="s">
        <v>3</v>
      </c>
      <c r="C14" s="204"/>
      <c r="D14" s="207" t="s">
        <v>13</v>
      </c>
      <c r="E14" s="208"/>
      <c r="F14" s="208"/>
      <c r="G14" s="208"/>
      <c r="H14" s="208"/>
      <c r="I14" s="209"/>
      <c r="V14" s="618"/>
      <c r="W14" s="618"/>
      <c r="X14" s="618"/>
      <c r="Y14" s="618"/>
      <c r="Z14" s="618"/>
      <c r="AA14" s="618"/>
      <c r="AB14" s="618"/>
      <c r="AC14" s="618"/>
      <c r="AD14" s="618"/>
      <c r="AE14" s="618"/>
      <c r="AF14" s="618"/>
    </row>
    <row r="15" spans="1:32" ht="24" customHeight="1" thickBot="1" x14ac:dyDescent="0.25">
      <c r="A15" s="201"/>
      <c r="B15" s="205"/>
      <c r="C15" s="206"/>
      <c r="D15" s="100" t="s">
        <v>14</v>
      </c>
      <c r="E15" s="101" t="s">
        <v>15</v>
      </c>
      <c r="F15" s="210" t="s">
        <v>16</v>
      </c>
      <c r="G15" s="211"/>
      <c r="H15" s="210" t="s">
        <v>17</v>
      </c>
      <c r="I15" s="212"/>
      <c r="V15" s="619"/>
      <c r="W15" s="619"/>
      <c r="X15" s="619"/>
      <c r="Y15" s="619"/>
      <c r="Z15" s="619"/>
      <c r="AA15" s="619"/>
      <c r="AB15" s="619"/>
      <c r="AC15" s="619"/>
      <c r="AD15" s="619"/>
      <c r="AE15" s="619"/>
      <c r="AF15" s="619"/>
    </row>
    <row r="16" spans="1:32" ht="20.149999999999999" customHeight="1" x14ac:dyDescent="0.2">
      <c r="A16" s="201"/>
      <c r="B16" s="213" t="s">
        <v>18</v>
      </c>
      <c r="C16" s="213"/>
      <c r="D16" s="39"/>
      <c r="E16" s="19">
        <v>5530</v>
      </c>
      <c r="F16" s="214" t="s">
        <v>19</v>
      </c>
      <c r="G16" s="215"/>
      <c r="H16" s="216">
        <f>D16*E16</f>
        <v>0</v>
      </c>
      <c r="I16" s="217"/>
      <c r="J16" s="169"/>
      <c r="K16" s="102"/>
      <c r="L16" s="102"/>
      <c r="V16" s="617"/>
      <c r="W16" s="617"/>
      <c r="X16" s="617"/>
      <c r="Y16" s="617"/>
      <c r="Z16" s="617"/>
      <c r="AA16" s="617"/>
      <c r="AB16" s="617"/>
      <c r="AC16" s="617"/>
      <c r="AD16" s="617"/>
      <c r="AE16" s="617"/>
      <c r="AF16" s="617"/>
    </row>
    <row r="17" spans="1:32" ht="20.149999999999999" customHeight="1" x14ac:dyDescent="0.2">
      <c r="A17" s="201"/>
      <c r="B17" s="73"/>
      <c r="C17" s="79" t="s">
        <v>20</v>
      </c>
      <c r="D17" s="39"/>
      <c r="E17" s="19">
        <v>5530</v>
      </c>
      <c r="F17" s="214" t="s">
        <v>19</v>
      </c>
      <c r="G17" s="215"/>
      <c r="H17" s="216">
        <f t="shared" ref="H17:H33" si="0">D17*E17</f>
        <v>0</v>
      </c>
      <c r="I17" s="217"/>
      <c r="J17" s="25"/>
      <c r="K17" s="25"/>
      <c r="L17" s="25"/>
      <c r="V17" s="618"/>
      <c r="W17" s="618"/>
      <c r="X17" s="618"/>
      <c r="Y17" s="618"/>
      <c r="Z17" s="618"/>
      <c r="AA17" s="618"/>
      <c r="AB17" s="618"/>
      <c r="AC17" s="618"/>
      <c r="AD17" s="618"/>
      <c r="AE17" s="618"/>
      <c r="AF17" s="618"/>
    </row>
    <row r="18" spans="1:32" ht="20.149999999999999" customHeight="1" x14ac:dyDescent="0.2">
      <c r="A18" s="201"/>
      <c r="B18" s="213" t="s">
        <v>21</v>
      </c>
      <c r="C18" s="194" t="s">
        <v>21</v>
      </c>
      <c r="D18" s="39"/>
      <c r="E18" s="19">
        <v>69200</v>
      </c>
      <c r="F18" s="181" t="s">
        <v>22</v>
      </c>
      <c r="G18" s="182"/>
      <c r="H18" s="216">
        <f t="shared" si="0"/>
        <v>0</v>
      </c>
      <c r="I18" s="217"/>
      <c r="J18" s="25"/>
      <c r="K18" s="25"/>
      <c r="L18" s="25"/>
      <c r="V18" s="620"/>
      <c r="W18" s="620"/>
      <c r="X18" s="620"/>
      <c r="Y18" s="620"/>
      <c r="Z18" s="620"/>
      <c r="AA18" s="620"/>
      <c r="AB18" s="620"/>
      <c r="AC18" s="620"/>
      <c r="AD18" s="620"/>
      <c r="AE18" s="620"/>
      <c r="AF18" s="620"/>
    </row>
    <row r="19" spans="1:32" ht="20.149999999999999" customHeight="1" x14ac:dyDescent="0.2">
      <c r="A19" s="201"/>
      <c r="B19" s="213" t="s">
        <v>23</v>
      </c>
      <c r="C19" s="194" t="s">
        <v>23</v>
      </c>
      <c r="D19" s="39"/>
      <c r="E19" s="19">
        <v>69200</v>
      </c>
      <c r="F19" s="181" t="s">
        <v>22</v>
      </c>
      <c r="G19" s="182"/>
      <c r="H19" s="216">
        <f t="shared" si="0"/>
        <v>0</v>
      </c>
      <c r="I19" s="217"/>
      <c r="J19" s="25"/>
      <c r="K19" s="25"/>
      <c r="L19" s="25"/>
    </row>
    <row r="20" spans="1:32" ht="20.149999999999999" customHeight="1" x14ac:dyDescent="0.2">
      <c r="A20" s="201"/>
      <c r="B20" s="213" t="s">
        <v>24</v>
      </c>
      <c r="C20" s="194" t="s">
        <v>24</v>
      </c>
      <c r="D20" s="39"/>
      <c r="E20" s="19">
        <v>2960</v>
      </c>
      <c r="F20" s="214" t="s">
        <v>19</v>
      </c>
      <c r="G20" s="215"/>
      <c r="H20" s="216">
        <f t="shared" si="0"/>
        <v>0</v>
      </c>
      <c r="I20" s="217"/>
      <c r="J20" s="25"/>
      <c r="K20" s="25"/>
      <c r="L20" s="25"/>
    </row>
    <row r="21" spans="1:32" ht="20.149999999999999" customHeight="1" x14ac:dyDescent="0.2">
      <c r="A21" s="201"/>
      <c r="B21" s="213" t="s">
        <v>25</v>
      </c>
      <c r="C21" s="194" t="s">
        <v>25</v>
      </c>
      <c r="D21" s="39"/>
      <c r="E21" s="19">
        <v>5530</v>
      </c>
      <c r="F21" s="214" t="s">
        <v>19</v>
      </c>
      <c r="G21" s="215"/>
      <c r="H21" s="216">
        <f t="shared" si="0"/>
        <v>0</v>
      </c>
      <c r="I21" s="217"/>
      <c r="J21" s="25"/>
      <c r="K21" s="25"/>
      <c r="L21" s="25"/>
    </row>
    <row r="22" spans="1:32" ht="20.149999999999999" customHeight="1" x14ac:dyDescent="0.2">
      <c r="A22" s="201"/>
      <c r="B22" s="213" t="s">
        <v>26</v>
      </c>
      <c r="C22" s="194" t="s">
        <v>26</v>
      </c>
      <c r="D22" s="39"/>
      <c r="E22" s="19">
        <v>2210</v>
      </c>
      <c r="F22" s="214" t="s">
        <v>19</v>
      </c>
      <c r="G22" s="215"/>
      <c r="H22" s="216">
        <f t="shared" si="0"/>
        <v>0</v>
      </c>
      <c r="I22" s="217"/>
      <c r="J22" s="25"/>
      <c r="K22" s="25"/>
      <c r="L22" s="25"/>
    </row>
    <row r="23" spans="1:32" ht="20.149999999999999" customHeight="1" x14ac:dyDescent="0.2">
      <c r="A23" s="201"/>
      <c r="B23" s="213" t="s">
        <v>27</v>
      </c>
      <c r="C23" s="194" t="s">
        <v>27</v>
      </c>
      <c r="D23" s="39"/>
      <c r="E23" s="19">
        <v>41500</v>
      </c>
      <c r="F23" s="181" t="s">
        <v>22</v>
      </c>
      <c r="G23" s="182"/>
      <c r="H23" s="216">
        <f t="shared" si="0"/>
        <v>0</v>
      </c>
      <c r="I23" s="217"/>
      <c r="J23" s="25"/>
      <c r="K23" s="25"/>
      <c r="L23" s="25"/>
    </row>
    <row r="24" spans="1:32" ht="20.149999999999999" customHeight="1" x14ac:dyDescent="0.2">
      <c r="A24" s="201"/>
      <c r="B24" s="213" t="s">
        <v>28</v>
      </c>
      <c r="C24" s="194" t="s">
        <v>28</v>
      </c>
      <c r="D24" s="39"/>
      <c r="E24" s="19">
        <v>41500</v>
      </c>
      <c r="F24" s="181" t="s">
        <v>22</v>
      </c>
      <c r="G24" s="182"/>
      <c r="H24" s="216">
        <f t="shared" si="0"/>
        <v>0</v>
      </c>
      <c r="I24" s="217"/>
      <c r="J24" s="25"/>
      <c r="K24" s="25"/>
      <c r="L24" s="25"/>
    </row>
    <row r="25" spans="1:32" ht="20.149999999999999" customHeight="1" x14ac:dyDescent="0.2">
      <c r="A25" s="201"/>
      <c r="B25" s="218" t="s">
        <v>29</v>
      </c>
      <c r="C25" s="195" t="s">
        <v>29</v>
      </c>
      <c r="D25" s="39"/>
      <c r="E25" s="19">
        <v>7330</v>
      </c>
      <c r="F25" s="181" t="s">
        <v>22</v>
      </c>
      <c r="G25" s="182"/>
      <c r="H25" s="216">
        <f t="shared" si="0"/>
        <v>0</v>
      </c>
      <c r="I25" s="217"/>
      <c r="J25" s="25"/>
      <c r="K25" s="25"/>
      <c r="L25" s="25"/>
    </row>
    <row r="26" spans="1:32" ht="20.149999999999999" customHeight="1" x14ac:dyDescent="0.2">
      <c r="A26" s="201"/>
      <c r="B26" s="213" t="s">
        <v>30</v>
      </c>
      <c r="C26" s="194" t="s">
        <v>30</v>
      </c>
      <c r="D26" s="39"/>
      <c r="E26" s="19">
        <v>41500</v>
      </c>
      <c r="F26" s="181" t="s">
        <v>22</v>
      </c>
      <c r="G26" s="182"/>
      <c r="H26" s="216">
        <f t="shared" si="0"/>
        <v>0</v>
      </c>
      <c r="I26" s="217"/>
      <c r="J26" s="25"/>
      <c r="K26" s="25"/>
      <c r="L26" s="25"/>
    </row>
    <row r="27" spans="1:32" ht="20.149999999999999" customHeight="1" x14ac:dyDescent="0.2">
      <c r="A27" s="201"/>
      <c r="B27" s="213" t="s">
        <v>31</v>
      </c>
      <c r="C27" s="194" t="s">
        <v>31</v>
      </c>
      <c r="D27" s="39"/>
      <c r="E27" s="19">
        <v>14800</v>
      </c>
      <c r="F27" s="181" t="s">
        <v>22</v>
      </c>
      <c r="G27" s="182"/>
      <c r="H27" s="216">
        <f t="shared" si="0"/>
        <v>0</v>
      </c>
      <c r="I27" s="217"/>
      <c r="J27" s="25"/>
      <c r="K27" s="25"/>
      <c r="L27" s="25"/>
    </row>
    <row r="28" spans="1:32" ht="20.149999999999999" customHeight="1" x14ac:dyDescent="0.2">
      <c r="A28" s="201"/>
      <c r="B28" s="213" t="s">
        <v>32</v>
      </c>
      <c r="C28" s="194" t="s">
        <v>32</v>
      </c>
      <c r="D28" s="39"/>
      <c r="E28" s="19">
        <v>11000</v>
      </c>
      <c r="F28" s="181" t="s">
        <v>22</v>
      </c>
      <c r="G28" s="182"/>
      <c r="H28" s="216">
        <f t="shared" si="0"/>
        <v>0</v>
      </c>
      <c r="I28" s="217"/>
      <c r="J28" s="25"/>
      <c r="K28" s="25"/>
      <c r="L28" s="25"/>
    </row>
    <row r="29" spans="1:32" ht="20.149999999999999" customHeight="1" x14ac:dyDescent="0.2">
      <c r="A29" s="201"/>
      <c r="B29" s="213" t="s">
        <v>33</v>
      </c>
      <c r="C29" s="194" t="s">
        <v>33</v>
      </c>
      <c r="D29" s="39"/>
      <c r="E29" s="19">
        <v>1480</v>
      </c>
      <c r="F29" s="181" t="s">
        <v>22</v>
      </c>
      <c r="G29" s="182"/>
      <c r="H29" s="216">
        <f t="shared" si="0"/>
        <v>0</v>
      </c>
      <c r="I29" s="217"/>
      <c r="J29" s="25"/>
      <c r="K29" s="25"/>
      <c r="L29" s="25"/>
    </row>
    <row r="30" spans="1:32" ht="20.149999999999999" customHeight="1" x14ac:dyDescent="0.2">
      <c r="A30" s="201"/>
      <c r="B30" s="213" t="s">
        <v>34</v>
      </c>
      <c r="C30" s="194" t="s">
        <v>34</v>
      </c>
      <c r="D30" s="39"/>
      <c r="E30" s="19">
        <v>44100</v>
      </c>
      <c r="F30" s="181" t="s">
        <v>22</v>
      </c>
      <c r="G30" s="182"/>
      <c r="H30" s="216">
        <f t="shared" si="0"/>
        <v>0</v>
      </c>
      <c r="I30" s="217"/>
      <c r="J30" s="102"/>
      <c r="K30" s="102"/>
      <c r="L30" s="102"/>
    </row>
    <row r="31" spans="1:32" ht="20.149999999999999" customHeight="1" x14ac:dyDescent="0.2">
      <c r="A31" s="201"/>
      <c r="B31" s="213" t="s">
        <v>35</v>
      </c>
      <c r="C31" s="194" t="s">
        <v>35</v>
      </c>
      <c r="D31" s="39"/>
      <c r="E31" s="19">
        <v>1480</v>
      </c>
      <c r="F31" s="214" t="s">
        <v>19</v>
      </c>
      <c r="G31" s="215"/>
      <c r="H31" s="216">
        <f t="shared" si="0"/>
        <v>0</v>
      </c>
      <c r="I31" s="217"/>
      <c r="J31" s="25"/>
      <c r="K31" s="25"/>
      <c r="L31" s="25"/>
    </row>
    <row r="32" spans="1:32" ht="20.149999999999999" customHeight="1" x14ac:dyDescent="0.2">
      <c r="A32" s="201"/>
      <c r="B32" s="213" t="s">
        <v>36</v>
      </c>
      <c r="C32" s="194" t="s">
        <v>36</v>
      </c>
      <c r="D32" s="40"/>
      <c r="E32" s="21">
        <v>14800</v>
      </c>
      <c r="F32" s="181" t="s">
        <v>22</v>
      </c>
      <c r="G32" s="182"/>
      <c r="H32" s="216">
        <f t="shared" si="0"/>
        <v>0</v>
      </c>
      <c r="I32" s="217"/>
      <c r="J32" s="25"/>
      <c r="K32" s="25"/>
      <c r="L32" s="25"/>
    </row>
    <row r="33" spans="1:18" ht="20.149999999999999" customHeight="1" thickBot="1" x14ac:dyDescent="0.25">
      <c r="A33" s="201"/>
      <c r="B33" s="219" t="s">
        <v>37</v>
      </c>
      <c r="C33" s="220" t="s">
        <v>38</v>
      </c>
      <c r="D33" s="40"/>
      <c r="E33" s="19">
        <v>5530</v>
      </c>
      <c r="F33" s="214" t="s">
        <v>19</v>
      </c>
      <c r="G33" s="215"/>
      <c r="H33" s="221">
        <f t="shared" si="0"/>
        <v>0</v>
      </c>
      <c r="I33" s="222"/>
      <c r="J33" s="103"/>
      <c r="K33" s="103"/>
      <c r="L33" s="103"/>
      <c r="O33" s="25"/>
      <c r="P33" s="25"/>
      <c r="Q33" s="25"/>
      <c r="R33" s="25"/>
    </row>
    <row r="34" spans="1:18" ht="20.149999999999999" customHeight="1" thickTop="1" thickBot="1" x14ac:dyDescent="0.25">
      <c r="A34" s="201"/>
      <c r="B34" s="33"/>
      <c r="C34" s="80" t="s">
        <v>39</v>
      </c>
      <c r="D34" s="104"/>
      <c r="E34" s="105"/>
      <c r="F34" s="223"/>
      <c r="G34" s="224"/>
      <c r="H34" s="225">
        <f>SUM(H16:I33)</f>
        <v>0</v>
      </c>
      <c r="I34" s="226"/>
      <c r="O34" s="25"/>
      <c r="P34" s="25"/>
      <c r="Q34" s="25"/>
      <c r="R34" s="25"/>
    </row>
    <row r="35" spans="1:18" ht="25" customHeight="1" x14ac:dyDescent="0.2">
      <c r="A35" s="201"/>
      <c r="B35" s="227" t="s">
        <v>40</v>
      </c>
      <c r="C35" s="189"/>
      <c r="D35" s="230" t="s">
        <v>41</v>
      </c>
      <c r="E35" s="231"/>
      <c r="F35" s="231"/>
      <c r="G35" s="231"/>
      <c r="H35" s="231"/>
      <c r="I35" s="231"/>
      <c r="J35" s="231"/>
      <c r="K35" s="232"/>
    </row>
    <row r="36" spans="1:18" ht="22.5" customHeight="1" thickBot="1" x14ac:dyDescent="0.25">
      <c r="A36" s="201"/>
      <c r="B36" s="228"/>
      <c r="C36" s="229"/>
      <c r="D36" s="106" t="s">
        <v>14</v>
      </c>
      <c r="E36" s="107" t="s">
        <v>42</v>
      </c>
      <c r="F36" s="233" t="s">
        <v>16</v>
      </c>
      <c r="G36" s="234"/>
      <c r="H36" s="233" t="s">
        <v>43</v>
      </c>
      <c r="I36" s="234"/>
      <c r="J36" s="235" t="s">
        <v>44</v>
      </c>
      <c r="K36" s="236"/>
    </row>
    <row r="37" spans="1:18" ht="20.149999999999999" customHeight="1" x14ac:dyDescent="0.2">
      <c r="A37" s="201"/>
      <c r="B37" s="213" t="s">
        <v>18</v>
      </c>
      <c r="C37" s="213"/>
      <c r="D37" s="45"/>
      <c r="E37" s="31">
        <v>5530</v>
      </c>
      <c r="F37" s="238" t="s">
        <v>19</v>
      </c>
      <c r="G37" s="238"/>
      <c r="H37" s="239">
        <v>0.05</v>
      </c>
      <c r="I37" s="240"/>
      <c r="J37" s="241">
        <f>D37*E37*H37</f>
        <v>0</v>
      </c>
      <c r="K37" s="242"/>
    </row>
    <row r="38" spans="1:18" ht="20.149999999999999" customHeight="1" x14ac:dyDescent="0.2">
      <c r="A38" s="201"/>
      <c r="B38" s="73"/>
      <c r="C38" s="79" t="s">
        <v>20</v>
      </c>
      <c r="D38" s="39"/>
      <c r="E38" s="19">
        <v>5530</v>
      </c>
      <c r="F38" s="214" t="s">
        <v>19</v>
      </c>
      <c r="G38" s="215"/>
      <c r="H38" s="237">
        <v>0.05</v>
      </c>
      <c r="I38" s="237"/>
      <c r="J38" s="216">
        <f t="shared" ref="J38:J54" si="1">D38*E38*H38</f>
        <v>0</v>
      </c>
      <c r="K38" s="217"/>
    </row>
    <row r="39" spans="1:18" ht="20.149999999999999" customHeight="1" x14ac:dyDescent="0.2">
      <c r="A39" s="201"/>
      <c r="B39" s="213" t="s">
        <v>21</v>
      </c>
      <c r="C39" s="194" t="s">
        <v>21</v>
      </c>
      <c r="D39" s="46"/>
      <c r="E39" s="19">
        <v>69200</v>
      </c>
      <c r="F39" s="181" t="s">
        <v>22</v>
      </c>
      <c r="G39" s="182"/>
      <c r="H39" s="237">
        <v>0.05</v>
      </c>
      <c r="I39" s="237"/>
      <c r="J39" s="216">
        <f t="shared" si="1"/>
        <v>0</v>
      </c>
      <c r="K39" s="217"/>
    </row>
    <row r="40" spans="1:18" ht="20.149999999999999" customHeight="1" x14ac:dyDescent="0.2">
      <c r="A40" s="201"/>
      <c r="B40" s="213" t="s">
        <v>23</v>
      </c>
      <c r="C40" s="194" t="s">
        <v>23</v>
      </c>
      <c r="D40" s="39"/>
      <c r="E40" s="19">
        <v>69200</v>
      </c>
      <c r="F40" s="181" t="s">
        <v>22</v>
      </c>
      <c r="G40" s="182"/>
      <c r="H40" s="237">
        <v>0.05</v>
      </c>
      <c r="I40" s="237"/>
      <c r="J40" s="216">
        <f t="shared" si="1"/>
        <v>0</v>
      </c>
      <c r="K40" s="217"/>
    </row>
    <row r="41" spans="1:18" ht="20.149999999999999" customHeight="1" x14ac:dyDescent="0.2">
      <c r="A41" s="201"/>
      <c r="B41" s="213" t="s">
        <v>24</v>
      </c>
      <c r="C41" s="194" t="s">
        <v>24</v>
      </c>
      <c r="D41" s="39"/>
      <c r="E41" s="19">
        <v>2960</v>
      </c>
      <c r="F41" s="214" t="s">
        <v>19</v>
      </c>
      <c r="G41" s="215"/>
      <c r="H41" s="237">
        <v>0.05</v>
      </c>
      <c r="I41" s="237"/>
      <c r="J41" s="216">
        <f t="shared" si="1"/>
        <v>0</v>
      </c>
      <c r="K41" s="217"/>
    </row>
    <row r="42" spans="1:18" ht="20.149999999999999" customHeight="1" x14ac:dyDescent="0.2">
      <c r="A42" s="201"/>
      <c r="B42" s="213" t="s">
        <v>25</v>
      </c>
      <c r="C42" s="194" t="s">
        <v>25</v>
      </c>
      <c r="D42" s="39"/>
      <c r="E42" s="19">
        <v>5530</v>
      </c>
      <c r="F42" s="214" t="s">
        <v>19</v>
      </c>
      <c r="G42" s="215"/>
      <c r="H42" s="237">
        <v>0.05</v>
      </c>
      <c r="I42" s="237"/>
      <c r="J42" s="216">
        <f t="shared" si="1"/>
        <v>0</v>
      </c>
      <c r="K42" s="217"/>
    </row>
    <row r="43" spans="1:18" ht="20.149999999999999" customHeight="1" x14ac:dyDescent="0.2">
      <c r="A43" s="201"/>
      <c r="B43" s="213" t="s">
        <v>26</v>
      </c>
      <c r="C43" s="194" t="s">
        <v>26</v>
      </c>
      <c r="D43" s="39"/>
      <c r="E43" s="19">
        <v>2210</v>
      </c>
      <c r="F43" s="214" t="s">
        <v>19</v>
      </c>
      <c r="G43" s="215"/>
      <c r="H43" s="237">
        <v>0.05</v>
      </c>
      <c r="I43" s="237"/>
      <c r="J43" s="216">
        <f t="shared" si="1"/>
        <v>0</v>
      </c>
      <c r="K43" s="217"/>
    </row>
    <row r="44" spans="1:18" ht="20.149999999999999" customHeight="1" x14ac:dyDescent="0.2">
      <c r="A44" s="201"/>
      <c r="B44" s="213" t="s">
        <v>27</v>
      </c>
      <c r="C44" s="194" t="s">
        <v>27</v>
      </c>
      <c r="D44" s="46"/>
      <c r="E44" s="19">
        <v>41500</v>
      </c>
      <c r="F44" s="181" t="s">
        <v>22</v>
      </c>
      <c r="G44" s="182"/>
      <c r="H44" s="237">
        <v>0.05</v>
      </c>
      <c r="I44" s="237"/>
      <c r="J44" s="216">
        <f t="shared" si="1"/>
        <v>0</v>
      </c>
      <c r="K44" s="217"/>
    </row>
    <row r="45" spans="1:18" ht="20.149999999999999" customHeight="1" x14ac:dyDescent="0.2">
      <c r="A45" s="201"/>
      <c r="B45" s="213" t="s">
        <v>28</v>
      </c>
      <c r="C45" s="194" t="s">
        <v>28</v>
      </c>
      <c r="D45" s="40"/>
      <c r="E45" s="19">
        <v>41500</v>
      </c>
      <c r="F45" s="181" t="s">
        <v>22</v>
      </c>
      <c r="G45" s="182"/>
      <c r="H45" s="237">
        <v>0.05</v>
      </c>
      <c r="I45" s="237"/>
      <c r="J45" s="216">
        <f t="shared" si="1"/>
        <v>0</v>
      </c>
      <c r="K45" s="217"/>
    </row>
    <row r="46" spans="1:18" ht="20.149999999999999" customHeight="1" x14ac:dyDescent="0.2">
      <c r="A46" s="201"/>
      <c r="B46" s="218" t="s">
        <v>29</v>
      </c>
      <c r="C46" s="195" t="s">
        <v>29</v>
      </c>
      <c r="D46" s="40"/>
      <c r="E46" s="19">
        <v>7330</v>
      </c>
      <c r="F46" s="181" t="s">
        <v>22</v>
      </c>
      <c r="G46" s="182"/>
      <c r="H46" s="237">
        <v>0.05</v>
      </c>
      <c r="I46" s="237"/>
      <c r="J46" s="216">
        <f t="shared" si="1"/>
        <v>0</v>
      </c>
      <c r="K46" s="217"/>
    </row>
    <row r="47" spans="1:18" ht="20.149999999999999" customHeight="1" x14ac:dyDescent="0.2">
      <c r="A47" s="201"/>
      <c r="B47" s="213" t="s">
        <v>30</v>
      </c>
      <c r="C47" s="194" t="s">
        <v>30</v>
      </c>
      <c r="D47" s="39"/>
      <c r="E47" s="19">
        <v>41500</v>
      </c>
      <c r="F47" s="181" t="s">
        <v>22</v>
      </c>
      <c r="G47" s="182"/>
      <c r="H47" s="237">
        <v>0.05</v>
      </c>
      <c r="I47" s="237"/>
      <c r="J47" s="216">
        <f t="shared" si="1"/>
        <v>0</v>
      </c>
      <c r="K47" s="217"/>
    </row>
    <row r="48" spans="1:18" ht="20.149999999999999" customHeight="1" x14ac:dyDescent="0.2">
      <c r="A48" s="201"/>
      <c r="B48" s="213" t="s">
        <v>31</v>
      </c>
      <c r="C48" s="194" t="s">
        <v>31</v>
      </c>
      <c r="D48" s="46"/>
      <c r="E48" s="19">
        <v>14800</v>
      </c>
      <c r="F48" s="181" t="s">
        <v>22</v>
      </c>
      <c r="G48" s="182"/>
      <c r="H48" s="237">
        <v>0.05</v>
      </c>
      <c r="I48" s="237"/>
      <c r="J48" s="216">
        <f t="shared" si="1"/>
        <v>0</v>
      </c>
      <c r="K48" s="217"/>
    </row>
    <row r="49" spans="1:11" ht="20.149999999999999" customHeight="1" x14ac:dyDescent="0.2">
      <c r="A49" s="201"/>
      <c r="B49" s="213" t="s">
        <v>32</v>
      </c>
      <c r="C49" s="194" t="s">
        <v>32</v>
      </c>
      <c r="D49" s="39"/>
      <c r="E49" s="19">
        <v>11000</v>
      </c>
      <c r="F49" s="181" t="s">
        <v>22</v>
      </c>
      <c r="G49" s="182"/>
      <c r="H49" s="237">
        <v>0.05</v>
      </c>
      <c r="I49" s="237"/>
      <c r="J49" s="216">
        <f t="shared" si="1"/>
        <v>0</v>
      </c>
      <c r="K49" s="217"/>
    </row>
    <row r="50" spans="1:11" ht="20.149999999999999" customHeight="1" x14ac:dyDescent="0.2">
      <c r="A50" s="201"/>
      <c r="B50" s="213" t="s">
        <v>33</v>
      </c>
      <c r="C50" s="194" t="s">
        <v>33</v>
      </c>
      <c r="D50" s="39"/>
      <c r="E50" s="19">
        <v>1480</v>
      </c>
      <c r="F50" s="181" t="s">
        <v>22</v>
      </c>
      <c r="G50" s="182"/>
      <c r="H50" s="237">
        <v>0.05</v>
      </c>
      <c r="I50" s="237"/>
      <c r="J50" s="216">
        <f t="shared" si="1"/>
        <v>0</v>
      </c>
      <c r="K50" s="217"/>
    </row>
    <row r="51" spans="1:11" ht="20.149999999999999" customHeight="1" x14ac:dyDescent="0.2">
      <c r="A51" s="201"/>
      <c r="B51" s="213" t="s">
        <v>34</v>
      </c>
      <c r="C51" s="194" t="s">
        <v>34</v>
      </c>
      <c r="D51" s="46"/>
      <c r="E51" s="19">
        <v>44100</v>
      </c>
      <c r="F51" s="181" t="s">
        <v>22</v>
      </c>
      <c r="G51" s="182"/>
      <c r="H51" s="237">
        <v>0.05</v>
      </c>
      <c r="I51" s="237"/>
      <c r="J51" s="216">
        <f t="shared" si="1"/>
        <v>0</v>
      </c>
      <c r="K51" s="217"/>
    </row>
    <row r="52" spans="1:11" ht="20.149999999999999" customHeight="1" x14ac:dyDescent="0.2">
      <c r="A52" s="201"/>
      <c r="B52" s="213" t="s">
        <v>35</v>
      </c>
      <c r="C52" s="194" t="s">
        <v>35</v>
      </c>
      <c r="D52" s="40"/>
      <c r="E52" s="19">
        <v>1480</v>
      </c>
      <c r="F52" s="214" t="s">
        <v>19</v>
      </c>
      <c r="G52" s="215"/>
      <c r="H52" s="237">
        <v>0.05</v>
      </c>
      <c r="I52" s="237"/>
      <c r="J52" s="216">
        <f t="shared" si="1"/>
        <v>0</v>
      </c>
      <c r="K52" s="217"/>
    </row>
    <row r="53" spans="1:11" ht="20.149999999999999" customHeight="1" x14ac:dyDescent="0.2">
      <c r="A53" s="201"/>
      <c r="B53" s="213" t="s">
        <v>36</v>
      </c>
      <c r="C53" s="194" t="s">
        <v>36</v>
      </c>
      <c r="D53" s="40"/>
      <c r="E53" s="21">
        <v>14800</v>
      </c>
      <c r="F53" s="181" t="s">
        <v>22</v>
      </c>
      <c r="G53" s="182"/>
      <c r="H53" s="237">
        <v>0.05</v>
      </c>
      <c r="I53" s="237"/>
      <c r="J53" s="216">
        <f t="shared" si="1"/>
        <v>0</v>
      </c>
      <c r="K53" s="217"/>
    </row>
    <row r="54" spans="1:11" ht="20.149999999999999" customHeight="1" thickBot="1" x14ac:dyDescent="0.25">
      <c r="A54" s="201"/>
      <c r="B54" s="219" t="s">
        <v>38</v>
      </c>
      <c r="C54" s="220" t="s">
        <v>38</v>
      </c>
      <c r="D54" s="47"/>
      <c r="E54" s="32">
        <v>5530</v>
      </c>
      <c r="F54" s="243" t="s">
        <v>19</v>
      </c>
      <c r="G54" s="244"/>
      <c r="H54" s="245">
        <v>0.05</v>
      </c>
      <c r="I54" s="245"/>
      <c r="J54" s="221">
        <f t="shared" si="1"/>
        <v>0</v>
      </c>
      <c r="K54" s="222"/>
    </row>
    <row r="55" spans="1:11" ht="20.149999999999999" customHeight="1" thickTop="1" thickBot="1" x14ac:dyDescent="0.25">
      <c r="A55" s="201"/>
      <c r="B55" s="259" t="s">
        <v>39</v>
      </c>
      <c r="C55" s="260"/>
      <c r="D55" s="108"/>
      <c r="E55" s="109"/>
      <c r="F55" s="261"/>
      <c r="G55" s="262"/>
      <c r="H55" s="261"/>
      <c r="I55" s="262"/>
      <c r="J55" s="263">
        <f>SUM(J37:K54)</f>
        <v>0</v>
      </c>
      <c r="K55" s="264"/>
    </row>
    <row r="56" spans="1:11" ht="25" customHeight="1" x14ac:dyDescent="0.2">
      <c r="A56" s="201"/>
      <c r="B56" s="227" t="s">
        <v>45</v>
      </c>
      <c r="C56" s="189"/>
      <c r="D56" s="207" t="s">
        <v>46</v>
      </c>
      <c r="E56" s="265"/>
      <c r="F56" s="265"/>
      <c r="G56" s="265"/>
      <c r="H56" s="265"/>
      <c r="I56" s="266"/>
    </row>
    <row r="57" spans="1:11" ht="24.75" customHeight="1" thickBot="1" x14ac:dyDescent="0.25">
      <c r="A57" s="201"/>
      <c r="B57" s="228"/>
      <c r="C57" s="229"/>
      <c r="D57" s="100" t="s">
        <v>47</v>
      </c>
      <c r="E57" s="101" t="s">
        <v>42</v>
      </c>
      <c r="F57" s="210" t="s">
        <v>16</v>
      </c>
      <c r="G57" s="211"/>
      <c r="H57" s="210" t="s">
        <v>17</v>
      </c>
      <c r="I57" s="212"/>
    </row>
    <row r="58" spans="1:11" ht="20.149999999999999" customHeight="1" x14ac:dyDescent="0.2">
      <c r="A58" s="201"/>
      <c r="B58" s="246" t="s">
        <v>48</v>
      </c>
      <c r="C58" s="247"/>
      <c r="D58" s="41"/>
      <c r="E58" s="71">
        <v>11000</v>
      </c>
      <c r="F58" s="248" t="s">
        <v>22</v>
      </c>
      <c r="G58" s="249"/>
      <c r="H58" s="250">
        <f>D58*E58</f>
        <v>0</v>
      </c>
      <c r="I58" s="251"/>
    </row>
    <row r="59" spans="1:11" ht="20.149999999999999" customHeight="1" x14ac:dyDescent="0.2">
      <c r="A59" s="201"/>
      <c r="B59" s="252" t="s">
        <v>49</v>
      </c>
      <c r="C59" s="196"/>
      <c r="D59" s="42"/>
      <c r="E59" s="72">
        <v>11000</v>
      </c>
      <c r="F59" s="214"/>
      <c r="G59" s="215"/>
      <c r="H59" s="253">
        <f t="shared" ref="H59:H61" si="2">D59*E59</f>
        <v>0</v>
      </c>
      <c r="I59" s="254"/>
    </row>
    <row r="60" spans="1:11" ht="20.149999999999999" customHeight="1" x14ac:dyDescent="0.2">
      <c r="A60" s="201"/>
      <c r="B60" s="213" t="s">
        <v>50</v>
      </c>
      <c r="C60" s="194"/>
      <c r="D60" s="161"/>
      <c r="E60" s="72">
        <v>11000</v>
      </c>
      <c r="F60" s="214"/>
      <c r="G60" s="215"/>
      <c r="H60" s="253">
        <f t="shared" si="2"/>
        <v>0</v>
      </c>
      <c r="I60" s="254"/>
    </row>
    <row r="61" spans="1:11" ht="20.149999999999999" customHeight="1" thickBot="1" x14ac:dyDescent="0.25">
      <c r="A61" s="201"/>
      <c r="B61" s="255" t="s">
        <v>51</v>
      </c>
      <c r="C61" s="256"/>
      <c r="D61" s="43"/>
      <c r="E61" s="159">
        <v>11000</v>
      </c>
      <c r="F61" s="243"/>
      <c r="G61" s="244"/>
      <c r="H61" s="257">
        <f t="shared" si="2"/>
        <v>0</v>
      </c>
      <c r="I61" s="258"/>
    </row>
    <row r="62" spans="1:11" ht="20.149999999999999" customHeight="1" thickTop="1" thickBot="1" x14ac:dyDescent="0.25">
      <c r="A62" s="201"/>
      <c r="B62" s="259" t="s">
        <v>39</v>
      </c>
      <c r="C62" s="260"/>
      <c r="D62" s="110"/>
      <c r="E62" s="111"/>
      <c r="F62" s="273"/>
      <c r="G62" s="274"/>
      <c r="H62" s="225">
        <f>SUM(H58:I61)</f>
        <v>0</v>
      </c>
      <c r="I62" s="226"/>
    </row>
    <row r="63" spans="1:11" ht="20.149999999999999" customHeight="1" x14ac:dyDescent="0.2">
      <c r="A63" s="201"/>
      <c r="B63" s="203" t="s">
        <v>3</v>
      </c>
      <c r="C63" s="204"/>
      <c r="D63" s="207" t="s">
        <v>52</v>
      </c>
      <c r="E63" s="208"/>
      <c r="F63" s="208"/>
      <c r="G63" s="208"/>
      <c r="H63" s="208"/>
      <c r="I63" s="209"/>
    </row>
    <row r="64" spans="1:11" ht="20.149999999999999" customHeight="1" thickBot="1" x14ac:dyDescent="0.25">
      <c r="A64" s="201"/>
      <c r="B64" s="205"/>
      <c r="C64" s="206"/>
      <c r="D64" s="100" t="s">
        <v>47</v>
      </c>
      <c r="E64" s="101" t="s">
        <v>42</v>
      </c>
      <c r="F64" s="210" t="s">
        <v>16</v>
      </c>
      <c r="G64" s="211"/>
      <c r="H64" s="210" t="s">
        <v>17</v>
      </c>
      <c r="I64" s="212"/>
    </row>
    <row r="65" spans="1:22" ht="20.149999999999999" customHeight="1" x14ac:dyDescent="0.2">
      <c r="A65" s="201"/>
      <c r="B65" s="269" t="s">
        <v>53</v>
      </c>
      <c r="C65" s="270" t="s">
        <v>53</v>
      </c>
      <c r="D65" s="44"/>
      <c r="E65" s="18">
        <v>1400</v>
      </c>
      <c r="F65" s="248" t="s">
        <v>54</v>
      </c>
      <c r="G65" s="249"/>
      <c r="H65" s="271">
        <f>D65*E65</f>
        <v>0</v>
      </c>
      <c r="I65" s="272"/>
    </row>
    <row r="66" spans="1:22" ht="20.149999999999999" customHeight="1" x14ac:dyDescent="0.2">
      <c r="A66" s="201"/>
      <c r="B66" s="267" t="s">
        <v>55</v>
      </c>
      <c r="C66" s="268" t="s">
        <v>55</v>
      </c>
      <c r="D66" s="39"/>
      <c r="E66" s="18">
        <v>1400</v>
      </c>
      <c r="F66" s="181" t="s">
        <v>56</v>
      </c>
      <c r="G66" s="182"/>
      <c r="H66" s="216">
        <f t="shared" ref="H66:H69" si="3">D66*E66</f>
        <v>0</v>
      </c>
      <c r="I66" s="217"/>
    </row>
    <row r="67" spans="1:22" ht="20.149999999999999" customHeight="1" x14ac:dyDescent="0.2">
      <c r="A67" s="201"/>
      <c r="B67" s="267" t="s">
        <v>57</v>
      </c>
      <c r="C67" s="268" t="s">
        <v>57</v>
      </c>
      <c r="D67" s="39"/>
      <c r="E67" s="18">
        <v>1400</v>
      </c>
      <c r="F67" s="181" t="s">
        <v>56</v>
      </c>
      <c r="G67" s="182"/>
      <c r="H67" s="216">
        <f t="shared" si="3"/>
        <v>0</v>
      </c>
      <c r="I67" s="217"/>
    </row>
    <row r="68" spans="1:22" ht="20.149999999999999" customHeight="1" x14ac:dyDescent="0.2">
      <c r="A68" s="201"/>
      <c r="B68" s="267" t="s">
        <v>58</v>
      </c>
      <c r="C68" s="268" t="s">
        <v>58</v>
      </c>
      <c r="D68" s="39"/>
      <c r="E68" s="18">
        <v>1400</v>
      </c>
      <c r="F68" s="181" t="s">
        <v>56</v>
      </c>
      <c r="G68" s="182"/>
      <c r="H68" s="216">
        <f t="shared" si="3"/>
        <v>0</v>
      </c>
      <c r="I68" s="217"/>
    </row>
    <row r="69" spans="1:22" ht="20.149999999999999" customHeight="1" thickBot="1" x14ac:dyDescent="0.25">
      <c r="A69" s="201"/>
      <c r="B69" s="267" t="s">
        <v>59</v>
      </c>
      <c r="C69" s="268" t="s">
        <v>59</v>
      </c>
      <c r="D69" s="39"/>
      <c r="E69" s="18">
        <v>1400</v>
      </c>
      <c r="F69" s="181" t="s">
        <v>56</v>
      </c>
      <c r="G69" s="182"/>
      <c r="H69" s="285">
        <f t="shared" si="3"/>
        <v>0</v>
      </c>
      <c r="I69" s="286"/>
    </row>
    <row r="70" spans="1:22" ht="20.149999999999999" customHeight="1" thickTop="1" thickBot="1" x14ac:dyDescent="0.25">
      <c r="A70" s="201"/>
      <c r="B70" s="33"/>
      <c r="C70" s="80" t="s">
        <v>39</v>
      </c>
      <c r="D70" s="112"/>
      <c r="E70" s="105"/>
      <c r="F70" s="223"/>
      <c r="G70" s="224"/>
      <c r="H70" s="225">
        <f>SUM(H65:I69)</f>
        <v>0</v>
      </c>
      <c r="I70" s="226"/>
      <c r="J70" s="113"/>
      <c r="K70" s="114"/>
      <c r="L70" s="114"/>
      <c r="M70" s="114"/>
      <c r="N70" s="114"/>
      <c r="O70" s="114"/>
      <c r="P70" s="114"/>
      <c r="Q70" s="114"/>
      <c r="R70" s="114"/>
      <c r="S70" s="114"/>
      <c r="T70" s="114"/>
    </row>
    <row r="71" spans="1:22" ht="20.149999999999999" customHeight="1" thickBot="1" x14ac:dyDescent="0.25">
      <c r="A71" s="201"/>
      <c r="B71" s="287" t="s">
        <v>3</v>
      </c>
      <c r="C71" s="288"/>
      <c r="D71" s="293" t="s">
        <v>241</v>
      </c>
      <c r="E71" s="294"/>
      <c r="F71" s="294"/>
      <c r="G71" s="294"/>
      <c r="H71" s="294"/>
      <c r="I71" s="295"/>
      <c r="J71" s="113"/>
      <c r="K71" s="114"/>
      <c r="L71" s="114"/>
      <c r="M71" s="114"/>
      <c r="N71" s="114"/>
      <c r="O71" s="114"/>
      <c r="P71" s="114"/>
      <c r="Q71" s="114"/>
      <c r="R71" s="114"/>
      <c r="S71" s="114"/>
      <c r="T71" s="114"/>
    </row>
    <row r="72" spans="1:22" ht="13.5" customHeight="1" x14ac:dyDescent="0.2">
      <c r="A72" s="201"/>
      <c r="B72" s="289"/>
      <c r="C72" s="290"/>
      <c r="D72" s="296" t="s">
        <v>14</v>
      </c>
      <c r="E72" s="298" t="s">
        <v>60</v>
      </c>
      <c r="F72" s="190" t="s">
        <v>16</v>
      </c>
      <c r="G72" s="300"/>
      <c r="H72" s="190" t="s">
        <v>61</v>
      </c>
      <c r="I72" s="192"/>
      <c r="J72" s="114"/>
      <c r="K72" s="114"/>
      <c r="L72" s="114"/>
      <c r="M72" s="114"/>
      <c r="N72" s="114"/>
      <c r="O72" s="114"/>
      <c r="P72" s="114"/>
      <c r="Q72" s="114"/>
      <c r="R72" s="114"/>
      <c r="S72" s="114"/>
      <c r="T72" s="114"/>
    </row>
    <row r="73" spans="1:22" ht="12.75" customHeight="1" thickBot="1" x14ac:dyDescent="0.25">
      <c r="A73" s="201"/>
      <c r="B73" s="291"/>
      <c r="C73" s="292"/>
      <c r="D73" s="297"/>
      <c r="E73" s="299"/>
      <c r="F73" s="278"/>
      <c r="G73" s="301"/>
      <c r="H73" s="278"/>
      <c r="I73" s="279"/>
      <c r="J73" s="114"/>
      <c r="K73" s="114"/>
      <c r="L73" s="114"/>
      <c r="M73" s="114"/>
      <c r="N73" s="114"/>
      <c r="O73" s="114"/>
      <c r="P73" s="114"/>
      <c r="Q73" s="114"/>
      <c r="R73" s="114"/>
      <c r="S73" s="114"/>
      <c r="T73" s="114"/>
    </row>
    <row r="74" spans="1:22" ht="38.15" customHeight="1" x14ac:dyDescent="0.2">
      <c r="A74" s="201"/>
      <c r="B74" s="280" t="s">
        <v>62</v>
      </c>
      <c r="C74" s="280"/>
      <c r="D74" s="149"/>
      <c r="E74" s="18">
        <v>5530</v>
      </c>
      <c r="F74" s="281" t="s">
        <v>63</v>
      </c>
      <c r="G74" s="282"/>
      <c r="H74" s="283">
        <f>D74*E74</f>
        <v>0</v>
      </c>
      <c r="I74" s="284"/>
      <c r="J74" s="114"/>
      <c r="K74" s="114"/>
      <c r="L74" s="156"/>
      <c r="M74" s="114"/>
      <c r="N74" s="114"/>
      <c r="O74" s="114"/>
      <c r="P74" s="114"/>
      <c r="Q74" s="114"/>
      <c r="R74" s="114"/>
      <c r="S74" s="114"/>
      <c r="T74" s="114"/>
    </row>
    <row r="75" spans="1:22" ht="38.15" customHeight="1" x14ac:dyDescent="0.2">
      <c r="A75" s="201"/>
      <c r="B75" s="79"/>
      <c r="C75" s="79" t="s">
        <v>20</v>
      </c>
      <c r="D75" s="150"/>
      <c r="E75" s="18">
        <v>5530</v>
      </c>
      <c r="F75" s="281" t="s">
        <v>63</v>
      </c>
      <c r="G75" s="282"/>
      <c r="H75" s="276">
        <f t="shared" ref="H75:H80" si="4">D75*E75</f>
        <v>0</v>
      </c>
      <c r="I75" s="277"/>
      <c r="J75" s="114"/>
      <c r="K75" s="114"/>
      <c r="L75" s="156"/>
      <c r="M75" s="114"/>
      <c r="N75" s="114"/>
      <c r="O75" s="114"/>
      <c r="P75" s="114"/>
      <c r="Q75" s="114"/>
      <c r="R75" s="114"/>
      <c r="S75" s="114"/>
      <c r="T75" s="114"/>
    </row>
    <row r="76" spans="1:22" ht="38.15" customHeight="1" x14ac:dyDescent="0.2">
      <c r="A76" s="201"/>
      <c r="B76" s="213" t="s">
        <v>64</v>
      </c>
      <c r="C76" s="194" t="s">
        <v>65</v>
      </c>
      <c r="D76" s="150"/>
      <c r="E76" s="18">
        <v>69200</v>
      </c>
      <c r="F76" s="275" t="s">
        <v>66</v>
      </c>
      <c r="G76" s="275"/>
      <c r="H76" s="276">
        <f t="shared" si="4"/>
        <v>0</v>
      </c>
      <c r="I76" s="277"/>
      <c r="J76" s="114"/>
      <c r="K76" s="114"/>
      <c r="L76" s="156"/>
      <c r="M76" s="114"/>
      <c r="N76" s="114"/>
      <c r="O76" s="114"/>
      <c r="P76" s="114"/>
      <c r="Q76" s="114"/>
      <c r="R76" s="114"/>
      <c r="S76" s="114"/>
      <c r="T76" s="114"/>
    </row>
    <row r="77" spans="1:22" ht="38.15" customHeight="1" x14ac:dyDescent="0.2">
      <c r="A77" s="201"/>
      <c r="B77" s="213" t="s">
        <v>67</v>
      </c>
      <c r="C77" s="194" t="s">
        <v>68</v>
      </c>
      <c r="D77" s="150"/>
      <c r="E77" s="18">
        <v>69200</v>
      </c>
      <c r="F77" s="275" t="s">
        <v>66</v>
      </c>
      <c r="G77" s="275"/>
      <c r="H77" s="276">
        <f t="shared" si="4"/>
        <v>0</v>
      </c>
      <c r="I77" s="277"/>
      <c r="J77" s="114"/>
      <c r="K77" s="114"/>
      <c r="L77" s="156"/>
      <c r="M77" s="114"/>
      <c r="N77" s="114"/>
      <c r="O77" s="114"/>
      <c r="P77" s="114"/>
      <c r="Q77" s="114"/>
      <c r="R77" s="114"/>
      <c r="S77" s="114"/>
      <c r="T77" s="114"/>
    </row>
    <row r="78" spans="1:22" ht="38.15" customHeight="1" x14ac:dyDescent="0.2">
      <c r="A78" s="201"/>
      <c r="B78" s="213" t="s">
        <v>69</v>
      </c>
      <c r="C78" s="194" t="s">
        <v>70</v>
      </c>
      <c r="D78" s="150"/>
      <c r="E78" s="18">
        <v>2960</v>
      </c>
      <c r="F78" s="281" t="s">
        <v>63</v>
      </c>
      <c r="G78" s="282"/>
      <c r="H78" s="276">
        <f t="shared" si="4"/>
        <v>0</v>
      </c>
      <c r="I78" s="277"/>
      <c r="J78" s="114"/>
      <c r="K78" s="114"/>
      <c r="L78" s="156"/>
      <c r="M78" s="114"/>
      <c r="N78" s="114"/>
      <c r="O78" s="114"/>
      <c r="P78" s="114"/>
      <c r="Q78" s="114"/>
      <c r="R78" s="114"/>
      <c r="S78" s="114"/>
      <c r="T78" s="114"/>
    </row>
    <row r="79" spans="1:22" ht="38.15" customHeight="1" x14ac:dyDescent="0.2">
      <c r="A79" s="201"/>
      <c r="B79" s="213" t="s">
        <v>71</v>
      </c>
      <c r="C79" s="194" t="s">
        <v>72</v>
      </c>
      <c r="D79" s="150"/>
      <c r="E79" s="18">
        <v>5530</v>
      </c>
      <c r="F79" s="281" t="s">
        <v>63</v>
      </c>
      <c r="G79" s="282"/>
      <c r="H79" s="276">
        <f t="shared" si="4"/>
        <v>0</v>
      </c>
      <c r="I79" s="277"/>
      <c r="J79" s="114"/>
      <c r="K79" s="114"/>
      <c r="L79" s="156"/>
      <c r="M79" s="114"/>
      <c r="N79" s="114"/>
      <c r="O79" s="114"/>
      <c r="P79" s="114"/>
      <c r="Q79" s="114"/>
      <c r="R79" s="114"/>
      <c r="S79" s="114"/>
      <c r="T79" s="114"/>
    </row>
    <row r="80" spans="1:22" ht="38.15" customHeight="1" thickBot="1" x14ac:dyDescent="0.25">
      <c r="A80" s="201"/>
      <c r="B80" s="213" t="s">
        <v>73</v>
      </c>
      <c r="C80" s="194" t="s">
        <v>74</v>
      </c>
      <c r="D80" s="151"/>
      <c r="E80" s="32">
        <v>5530</v>
      </c>
      <c r="F80" s="281" t="s">
        <v>63</v>
      </c>
      <c r="G80" s="282"/>
      <c r="H80" s="303">
        <f t="shared" si="4"/>
        <v>0</v>
      </c>
      <c r="I80" s="304"/>
      <c r="J80" s="114"/>
      <c r="K80" s="114"/>
      <c r="L80" s="156"/>
      <c r="M80" s="114"/>
      <c r="N80" s="114"/>
      <c r="O80" s="114"/>
      <c r="P80" s="114"/>
      <c r="Q80" s="114"/>
      <c r="R80" s="114"/>
      <c r="S80" s="114"/>
      <c r="T80" s="114"/>
      <c r="U80" s="114"/>
      <c r="V80" s="114"/>
    </row>
    <row r="81" spans="1:23" ht="20.149999999999999" customHeight="1" thickTop="1" thickBot="1" x14ac:dyDescent="0.25">
      <c r="A81" s="201"/>
      <c r="B81" s="24"/>
      <c r="C81" s="77" t="s">
        <v>39</v>
      </c>
      <c r="D81" s="115"/>
      <c r="E81" s="116"/>
      <c r="F81" s="273"/>
      <c r="G81" s="274"/>
      <c r="H81" s="305">
        <f>SUM(H74:I80)</f>
        <v>0</v>
      </c>
      <c r="I81" s="306"/>
      <c r="J81" s="114"/>
      <c r="K81" s="114"/>
      <c r="L81" s="114"/>
      <c r="M81" s="114"/>
      <c r="N81" s="114"/>
      <c r="O81" s="114"/>
      <c r="P81" s="114"/>
      <c r="Q81" s="114"/>
      <c r="R81" s="114"/>
      <c r="S81" s="114"/>
      <c r="T81" s="114"/>
      <c r="U81" s="114"/>
      <c r="V81" s="114"/>
      <c r="W81" s="114"/>
    </row>
    <row r="82" spans="1:23" ht="20.149999999999999" customHeight="1" thickBot="1" x14ac:dyDescent="0.25">
      <c r="A82" s="201"/>
      <c r="B82" s="287" t="s">
        <v>3</v>
      </c>
      <c r="C82" s="288"/>
      <c r="D82" s="293" t="s">
        <v>240</v>
      </c>
      <c r="E82" s="294"/>
      <c r="F82" s="294"/>
      <c r="G82" s="294"/>
      <c r="H82" s="294"/>
      <c r="I82" s="295"/>
      <c r="J82" s="113"/>
      <c r="K82" s="114"/>
      <c r="L82" s="114"/>
      <c r="M82" s="114"/>
      <c r="N82" s="114"/>
      <c r="O82" s="114"/>
      <c r="P82" s="114"/>
      <c r="Q82" s="114"/>
      <c r="R82" s="114"/>
      <c r="S82" s="114"/>
      <c r="T82" s="114"/>
    </row>
    <row r="83" spans="1:23" ht="13.5" customHeight="1" x14ac:dyDescent="0.2">
      <c r="A83" s="201"/>
      <c r="B83" s="289"/>
      <c r="C83" s="290"/>
      <c r="D83" s="307" t="s">
        <v>14</v>
      </c>
      <c r="E83" s="309" t="s">
        <v>60</v>
      </c>
      <c r="F83" s="190" t="s">
        <v>16</v>
      </c>
      <c r="G83" s="300"/>
      <c r="H83" s="190" t="s">
        <v>61</v>
      </c>
      <c r="I83" s="192"/>
      <c r="J83" s="113"/>
      <c r="K83" s="114"/>
      <c r="L83" s="114"/>
      <c r="M83" s="114"/>
      <c r="N83" s="114"/>
      <c r="O83" s="114"/>
      <c r="P83" s="114"/>
      <c r="Q83" s="114"/>
      <c r="R83" s="114"/>
      <c r="S83" s="114"/>
      <c r="T83" s="114"/>
    </row>
    <row r="84" spans="1:23" ht="12.75" customHeight="1" thickBot="1" x14ac:dyDescent="0.25">
      <c r="A84" s="201"/>
      <c r="B84" s="291"/>
      <c r="C84" s="292"/>
      <c r="D84" s="308"/>
      <c r="E84" s="310"/>
      <c r="F84" s="278"/>
      <c r="G84" s="301"/>
      <c r="H84" s="278"/>
      <c r="I84" s="279"/>
      <c r="J84" s="113"/>
      <c r="K84" s="114"/>
      <c r="L84" s="114"/>
      <c r="M84" s="114"/>
      <c r="N84" s="114"/>
      <c r="O84" s="114"/>
      <c r="P84" s="114"/>
      <c r="Q84" s="114"/>
      <c r="R84" s="114"/>
      <c r="S84" s="114"/>
      <c r="T84" s="114"/>
    </row>
    <row r="85" spans="1:23" ht="38.15" customHeight="1" x14ac:dyDescent="0.2">
      <c r="A85" s="201"/>
      <c r="B85" s="280" t="s">
        <v>62</v>
      </c>
      <c r="C85" s="280"/>
      <c r="D85" s="149"/>
      <c r="E85" s="18">
        <v>5530</v>
      </c>
      <c r="F85" s="281" t="s">
        <v>63</v>
      </c>
      <c r="G85" s="282"/>
      <c r="H85" s="283">
        <f>D85*E85</f>
        <v>0</v>
      </c>
      <c r="I85" s="302"/>
      <c r="J85" s="113"/>
      <c r="K85" s="114"/>
      <c r="L85" s="114"/>
      <c r="M85" s="114"/>
      <c r="N85" s="114"/>
      <c r="O85" s="114"/>
      <c r="P85" s="114"/>
      <c r="Q85" s="114"/>
      <c r="R85" s="114"/>
      <c r="S85" s="114"/>
      <c r="T85" s="114"/>
    </row>
    <row r="86" spans="1:23" ht="38.15" customHeight="1" x14ac:dyDescent="0.2">
      <c r="A86" s="201"/>
      <c r="B86" s="79"/>
      <c r="C86" s="79" t="s">
        <v>20</v>
      </c>
      <c r="D86" s="150"/>
      <c r="E86" s="18">
        <v>5530</v>
      </c>
      <c r="F86" s="281" t="s">
        <v>63</v>
      </c>
      <c r="G86" s="282"/>
      <c r="H86" s="283">
        <f t="shared" ref="H86:H90" si="5">D86*E86</f>
        <v>0</v>
      </c>
      <c r="I86" s="302"/>
      <c r="J86" s="113"/>
      <c r="K86" s="114"/>
      <c r="L86" s="114"/>
      <c r="M86" s="114"/>
      <c r="N86" s="114"/>
      <c r="O86" s="114"/>
      <c r="P86" s="114"/>
      <c r="Q86" s="114"/>
      <c r="R86" s="114"/>
      <c r="S86" s="114"/>
      <c r="T86" s="114"/>
    </row>
    <row r="87" spans="1:23" ht="38.15" customHeight="1" x14ac:dyDescent="0.2">
      <c r="A87" s="201"/>
      <c r="B87" s="213" t="s">
        <v>64</v>
      </c>
      <c r="C87" s="194" t="s">
        <v>65</v>
      </c>
      <c r="D87" s="150"/>
      <c r="E87" s="18">
        <v>69200</v>
      </c>
      <c r="F87" s="275" t="s">
        <v>66</v>
      </c>
      <c r="G87" s="275"/>
      <c r="H87" s="283">
        <f t="shared" si="5"/>
        <v>0</v>
      </c>
      <c r="I87" s="302"/>
      <c r="J87" s="113"/>
      <c r="K87" s="114"/>
      <c r="L87" s="114"/>
      <c r="M87" s="114"/>
      <c r="N87" s="114"/>
      <c r="O87" s="114"/>
      <c r="P87" s="114"/>
      <c r="Q87" s="114"/>
      <c r="R87" s="114"/>
      <c r="S87" s="114"/>
      <c r="T87" s="114"/>
    </row>
    <row r="88" spans="1:23" ht="38.15" customHeight="1" x14ac:dyDescent="0.2">
      <c r="A88" s="201"/>
      <c r="B88" s="213" t="s">
        <v>67</v>
      </c>
      <c r="C88" s="194" t="s">
        <v>68</v>
      </c>
      <c r="D88" s="150"/>
      <c r="E88" s="18">
        <v>69200</v>
      </c>
      <c r="F88" s="275" t="s">
        <v>66</v>
      </c>
      <c r="G88" s="275"/>
      <c r="H88" s="283">
        <f t="shared" si="5"/>
        <v>0</v>
      </c>
      <c r="I88" s="302"/>
      <c r="J88" s="113"/>
      <c r="K88" s="114"/>
      <c r="L88" s="114"/>
      <c r="M88" s="114"/>
      <c r="N88" s="114"/>
      <c r="O88" s="114"/>
      <c r="P88" s="114"/>
      <c r="Q88" s="114"/>
      <c r="R88" s="114"/>
      <c r="S88" s="114"/>
      <c r="T88" s="114"/>
    </row>
    <row r="89" spans="1:23" ht="38.15" customHeight="1" x14ac:dyDescent="0.2">
      <c r="A89" s="201"/>
      <c r="B89" s="213" t="s">
        <v>69</v>
      </c>
      <c r="C89" s="194" t="s">
        <v>70</v>
      </c>
      <c r="D89" s="150"/>
      <c r="E89" s="18">
        <v>2960</v>
      </c>
      <c r="F89" s="281" t="s">
        <v>63</v>
      </c>
      <c r="G89" s="282"/>
      <c r="H89" s="283">
        <f t="shared" si="5"/>
        <v>0</v>
      </c>
      <c r="I89" s="302"/>
      <c r="J89" s="113"/>
      <c r="K89" s="114"/>
      <c r="L89" s="114"/>
      <c r="M89" s="114"/>
      <c r="N89" s="114"/>
      <c r="O89" s="114"/>
      <c r="P89" s="114"/>
      <c r="Q89" s="114"/>
      <c r="R89" s="114"/>
      <c r="S89" s="114"/>
      <c r="T89" s="114"/>
    </row>
    <row r="90" spans="1:23" ht="38.15" customHeight="1" x14ac:dyDescent="0.2">
      <c r="A90" s="201"/>
      <c r="B90" s="213" t="s">
        <v>71</v>
      </c>
      <c r="C90" s="194" t="s">
        <v>72</v>
      </c>
      <c r="D90" s="150"/>
      <c r="E90" s="18">
        <v>5530</v>
      </c>
      <c r="F90" s="281" t="s">
        <v>63</v>
      </c>
      <c r="G90" s="282"/>
      <c r="H90" s="283">
        <f t="shared" si="5"/>
        <v>0</v>
      </c>
      <c r="I90" s="302"/>
      <c r="J90" s="113"/>
      <c r="K90" s="114"/>
      <c r="L90" s="114"/>
      <c r="M90" s="114"/>
      <c r="N90" s="114"/>
      <c r="O90" s="114"/>
      <c r="P90" s="114"/>
      <c r="Q90" s="114"/>
      <c r="R90" s="114"/>
      <c r="S90" s="114"/>
      <c r="T90" s="114"/>
    </row>
    <row r="91" spans="1:23" ht="38.15" customHeight="1" thickBot="1" x14ac:dyDescent="0.25">
      <c r="A91" s="201"/>
      <c r="B91" s="213" t="s">
        <v>73</v>
      </c>
      <c r="C91" s="194" t="s">
        <v>74</v>
      </c>
      <c r="D91" s="151"/>
      <c r="E91" s="32">
        <v>5530</v>
      </c>
      <c r="F91" s="281" t="s">
        <v>63</v>
      </c>
      <c r="G91" s="282"/>
      <c r="H91" s="283">
        <f>D91*E91</f>
        <v>0</v>
      </c>
      <c r="I91" s="302"/>
      <c r="J91" s="113"/>
      <c r="K91" s="114"/>
      <c r="L91" s="114"/>
      <c r="M91" s="114"/>
      <c r="N91" s="114"/>
      <c r="O91" s="114"/>
      <c r="P91" s="114"/>
      <c r="Q91" s="114"/>
      <c r="R91" s="114"/>
      <c r="S91" s="114"/>
      <c r="T91" s="114"/>
      <c r="U91" s="114"/>
      <c r="V91" s="114"/>
    </row>
    <row r="92" spans="1:23" ht="20.149999999999999" customHeight="1" thickTop="1" thickBot="1" x14ac:dyDescent="0.25">
      <c r="A92" s="201"/>
      <c r="B92" s="24"/>
      <c r="C92" s="77" t="s">
        <v>39</v>
      </c>
      <c r="D92" s="115"/>
      <c r="E92" s="116"/>
      <c r="F92" s="273"/>
      <c r="G92" s="274"/>
      <c r="H92" s="305">
        <f>SUM(H85:I91)</f>
        <v>0</v>
      </c>
      <c r="I92" s="311"/>
      <c r="J92" s="113"/>
      <c r="K92" s="114"/>
      <c r="L92" s="114"/>
      <c r="M92" s="114"/>
      <c r="N92" s="114"/>
      <c r="O92" s="114"/>
      <c r="P92" s="114"/>
      <c r="Q92" s="114"/>
      <c r="R92" s="114"/>
      <c r="S92" s="114"/>
      <c r="T92" s="114"/>
      <c r="U92" s="114"/>
      <c r="V92" s="114"/>
      <c r="W92" s="114"/>
    </row>
    <row r="93" spans="1:23" ht="20.149999999999999" customHeight="1" x14ac:dyDescent="0.2">
      <c r="A93" s="201"/>
      <c r="B93" s="203" t="s">
        <v>3</v>
      </c>
      <c r="C93" s="204"/>
      <c r="D93" s="207" t="s">
        <v>75</v>
      </c>
      <c r="E93" s="208"/>
      <c r="F93" s="208"/>
      <c r="G93" s="208"/>
      <c r="H93" s="208"/>
      <c r="I93" s="209"/>
      <c r="J93" s="633" t="s">
        <v>248</v>
      </c>
      <c r="K93" s="114"/>
      <c r="L93" s="114"/>
      <c r="M93" s="114"/>
      <c r="N93" s="114"/>
      <c r="O93" s="114"/>
      <c r="P93" s="114"/>
      <c r="Q93" s="114"/>
      <c r="R93" s="114"/>
      <c r="S93" s="114"/>
      <c r="T93" s="114"/>
      <c r="U93" s="114"/>
      <c r="V93" s="114"/>
      <c r="W93" s="114"/>
    </row>
    <row r="94" spans="1:23" ht="20.149999999999999" customHeight="1" thickBot="1" x14ac:dyDescent="0.25">
      <c r="A94" s="201"/>
      <c r="B94" s="205"/>
      <c r="C94" s="206"/>
      <c r="D94" s="100" t="s">
        <v>14</v>
      </c>
      <c r="E94" s="101" t="s">
        <v>15</v>
      </c>
      <c r="F94" s="210" t="s">
        <v>16</v>
      </c>
      <c r="G94" s="211"/>
      <c r="H94" s="210" t="s">
        <v>17</v>
      </c>
      <c r="I94" s="212"/>
      <c r="J94" s="114"/>
      <c r="K94" s="114"/>
      <c r="L94" s="114"/>
      <c r="M94" s="114"/>
      <c r="N94" s="114"/>
      <c r="O94" s="114"/>
      <c r="P94" s="114"/>
      <c r="Q94" s="114"/>
      <c r="R94" s="114"/>
      <c r="S94" s="114"/>
      <c r="T94" s="114"/>
      <c r="U94" s="114"/>
      <c r="V94" s="114"/>
      <c r="W94" s="114"/>
    </row>
    <row r="95" spans="1:23" ht="20.149999999999999" customHeight="1" x14ac:dyDescent="0.2">
      <c r="A95" s="201"/>
      <c r="B95" s="213" t="s">
        <v>18</v>
      </c>
      <c r="C95" s="213"/>
      <c r="D95" s="39"/>
      <c r="E95" s="19">
        <v>5530</v>
      </c>
      <c r="F95" s="214" t="s">
        <v>19</v>
      </c>
      <c r="G95" s="215"/>
      <c r="H95" s="216">
        <f>D95*E95</f>
        <v>0</v>
      </c>
      <c r="I95" s="217"/>
      <c r="J95" s="114"/>
      <c r="K95" s="114"/>
      <c r="L95" s="114"/>
      <c r="M95" s="114"/>
      <c r="N95" s="114"/>
      <c r="O95" s="114"/>
      <c r="P95" s="114"/>
      <c r="Q95" s="114"/>
      <c r="R95" s="114"/>
      <c r="S95" s="114"/>
      <c r="T95" s="114"/>
      <c r="U95" s="114"/>
      <c r="V95" s="114"/>
      <c r="W95" s="114"/>
    </row>
    <row r="96" spans="1:23" ht="20.149999999999999" customHeight="1" x14ac:dyDescent="0.2">
      <c r="A96" s="201"/>
      <c r="B96" s="73"/>
      <c r="C96" s="79" t="s">
        <v>20</v>
      </c>
      <c r="D96" s="39"/>
      <c r="E96" s="19">
        <v>5530</v>
      </c>
      <c r="F96" s="214" t="s">
        <v>19</v>
      </c>
      <c r="G96" s="215"/>
      <c r="H96" s="216">
        <f t="shared" ref="H96:H112" si="6">D96*E96</f>
        <v>0</v>
      </c>
      <c r="I96" s="217"/>
      <c r="J96" s="114"/>
      <c r="K96" s="114"/>
      <c r="L96" s="114"/>
      <c r="M96" s="114"/>
      <c r="N96" s="114"/>
      <c r="O96" s="114"/>
      <c r="P96" s="114"/>
      <c r="Q96" s="114"/>
      <c r="R96" s="114"/>
      <c r="S96" s="114"/>
      <c r="T96" s="114"/>
      <c r="U96" s="114"/>
      <c r="V96" s="114"/>
      <c r="W96" s="114"/>
    </row>
    <row r="97" spans="1:23" ht="20.149999999999999" customHeight="1" x14ac:dyDescent="0.2">
      <c r="A97" s="201"/>
      <c r="B97" s="213" t="s">
        <v>21</v>
      </c>
      <c r="C97" s="194" t="s">
        <v>21</v>
      </c>
      <c r="D97" s="39"/>
      <c r="E97" s="19">
        <v>69200</v>
      </c>
      <c r="F97" s="181" t="s">
        <v>22</v>
      </c>
      <c r="G97" s="182"/>
      <c r="H97" s="216">
        <f t="shared" si="6"/>
        <v>0</v>
      </c>
      <c r="I97" s="217"/>
      <c r="J97" s="114"/>
      <c r="K97" s="114"/>
      <c r="L97" s="114"/>
      <c r="M97" s="114"/>
      <c r="N97" s="114"/>
      <c r="O97" s="114"/>
      <c r="P97" s="114"/>
      <c r="Q97" s="114"/>
      <c r="R97" s="114"/>
      <c r="S97" s="114"/>
      <c r="T97" s="114"/>
      <c r="U97" s="114"/>
      <c r="V97" s="114"/>
      <c r="W97" s="114"/>
    </row>
    <row r="98" spans="1:23" ht="20.149999999999999" customHeight="1" x14ac:dyDescent="0.2">
      <c r="A98" s="201"/>
      <c r="B98" s="213" t="s">
        <v>23</v>
      </c>
      <c r="C98" s="194" t="s">
        <v>23</v>
      </c>
      <c r="D98" s="39"/>
      <c r="E98" s="19">
        <v>69200</v>
      </c>
      <c r="F98" s="181" t="s">
        <v>22</v>
      </c>
      <c r="G98" s="182"/>
      <c r="H98" s="216">
        <f t="shared" si="6"/>
        <v>0</v>
      </c>
      <c r="I98" s="217"/>
      <c r="J98" s="114"/>
      <c r="K98" s="114"/>
      <c r="L98" s="114"/>
      <c r="M98" s="114"/>
      <c r="N98" s="114"/>
      <c r="O98" s="114"/>
      <c r="P98" s="114"/>
      <c r="Q98" s="114"/>
      <c r="R98" s="114"/>
      <c r="S98" s="114"/>
      <c r="T98" s="114"/>
      <c r="U98" s="114"/>
      <c r="V98" s="114"/>
      <c r="W98" s="114"/>
    </row>
    <row r="99" spans="1:23" ht="20.149999999999999" customHeight="1" x14ac:dyDescent="0.2">
      <c r="A99" s="201"/>
      <c r="B99" s="213" t="s">
        <v>24</v>
      </c>
      <c r="C99" s="194" t="s">
        <v>24</v>
      </c>
      <c r="D99" s="39"/>
      <c r="E99" s="19">
        <v>2960</v>
      </c>
      <c r="F99" s="214" t="s">
        <v>19</v>
      </c>
      <c r="G99" s="215"/>
      <c r="H99" s="216">
        <f t="shared" si="6"/>
        <v>0</v>
      </c>
      <c r="I99" s="217"/>
      <c r="J99" s="114"/>
      <c r="K99" s="114"/>
      <c r="L99" s="114"/>
      <c r="M99" s="114"/>
      <c r="N99" s="114"/>
      <c r="O99" s="114"/>
      <c r="P99" s="114"/>
      <c r="Q99" s="114"/>
      <c r="R99" s="114"/>
      <c r="S99" s="114"/>
      <c r="T99" s="114"/>
      <c r="U99" s="114"/>
      <c r="V99" s="114"/>
      <c r="W99" s="114"/>
    </row>
    <row r="100" spans="1:23" ht="20.149999999999999" customHeight="1" x14ac:dyDescent="0.2">
      <c r="A100" s="201"/>
      <c r="B100" s="213" t="s">
        <v>25</v>
      </c>
      <c r="C100" s="194" t="s">
        <v>25</v>
      </c>
      <c r="D100" s="39"/>
      <c r="E100" s="19">
        <v>5530</v>
      </c>
      <c r="F100" s="214" t="s">
        <v>19</v>
      </c>
      <c r="G100" s="215"/>
      <c r="H100" s="216">
        <f t="shared" si="6"/>
        <v>0</v>
      </c>
      <c r="I100" s="217"/>
      <c r="J100" s="114"/>
      <c r="K100" s="114"/>
      <c r="L100" s="114"/>
      <c r="M100" s="114"/>
      <c r="N100" s="114"/>
      <c r="O100" s="114"/>
      <c r="P100" s="114"/>
      <c r="Q100" s="114"/>
      <c r="R100" s="114"/>
      <c r="S100" s="114"/>
      <c r="T100" s="114"/>
      <c r="U100" s="114"/>
      <c r="V100" s="114"/>
      <c r="W100" s="114"/>
    </row>
    <row r="101" spans="1:23" ht="20.149999999999999" customHeight="1" x14ac:dyDescent="0.2">
      <c r="A101" s="201"/>
      <c r="B101" s="213" t="s">
        <v>26</v>
      </c>
      <c r="C101" s="194" t="s">
        <v>26</v>
      </c>
      <c r="D101" s="39"/>
      <c r="E101" s="19">
        <v>2210</v>
      </c>
      <c r="F101" s="214" t="s">
        <v>19</v>
      </c>
      <c r="G101" s="215"/>
      <c r="H101" s="216">
        <f t="shared" si="6"/>
        <v>0</v>
      </c>
      <c r="I101" s="217"/>
      <c r="J101" s="114"/>
      <c r="K101" s="114"/>
      <c r="L101" s="114"/>
      <c r="M101" s="114"/>
      <c r="N101" s="114"/>
      <c r="O101" s="114"/>
      <c r="P101" s="114"/>
      <c r="Q101" s="114"/>
      <c r="R101" s="114"/>
      <c r="S101" s="114"/>
      <c r="T101" s="114"/>
      <c r="U101" s="114"/>
      <c r="V101" s="114"/>
      <c r="W101" s="114"/>
    </row>
    <row r="102" spans="1:23" ht="20.149999999999999" customHeight="1" x14ac:dyDescent="0.2">
      <c r="A102" s="201"/>
      <c r="B102" s="213" t="s">
        <v>27</v>
      </c>
      <c r="C102" s="194" t="s">
        <v>27</v>
      </c>
      <c r="D102" s="39"/>
      <c r="E102" s="19">
        <v>41500</v>
      </c>
      <c r="F102" s="181" t="s">
        <v>22</v>
      </c>
      <c r="G102" s="182"/>
      <c r="H102" s="216">
        <f t="shared" si="6"/>
        <v>0</v>
      </c>
      <c r="I102" s="217"/>
      <c r="J102" s="114"/>
      <c r="K102" s="114"/>
      <c r="L102" s="114"/>
      <c r="M102" s="114"/>
      <c r="N102" s="114"/>
      <c r="O102" s="114"/>
      <c r="P102" s="114"/>
      <c r="Q102" s="114"/>
      <c r="R102" s="114"/>
      <c r="S102" s="114"/>
      <c r="T102" s="114"/>
      <c r="U102" s="114"/>
      <c r="V102" s="114"/>
      <c r="W102" s="114"/>
    </row>
    <row r="103" spans="1:23" ht="20.149999999999999" customHeight="1" x14ac:dyDescent="0.2">
      <c r="A103" s="201"/>
      <c r="B103" s="213" t="s">
        <v>28</v>
      </c>
      <c r="C103" s="194" t="s">
        <v>28</v>
      </c>
      <c r="D103" s="39"/>
      <c r="E103" s="19">
        <v>41500</v>
      </c>
      <c r="F103" s="181" t="s">
        <v>22</v>
      </c>
      <c r="G103" s="182"/>
      <c r="H103" s="216">
        <f t="shared" si="6"/>
        <v>0</v>
      </c>
      <c r="I103" s="217"/>
      <c r="J103" s="114"/>
      <c r="K103" s="114"/>
      <c r="L103" s="114"/>
      <c r="M103" s="114"/>
      <c r="N103" s="114"/>
      <c r="O103" s="114"/>
      <c r="P103" s="114"/>
      <c r="Q103" s="114"/>
      <c r="R103" s="114"/>
      <c r="S103" s="114"/>
      <c r="T103" s="114"/>
      <c r="U103" s="114"/>
      <c r="V103" s="114"/>
      <c r="W103" s="114"/>
    </row>
    <row r="104" spans="1:23" ht="20.149999999999999" customHeight="1" x14ac:dyDescent="0.2">
      <c r="A104" s="201"/>
      <c r="B104" s="218" t="s">
        <v>29</v>
      </c>
      <c r="C104" s="195" t="s">
        <v>29</v>
      </c>
      <c r="D104" s="39"/>
      <c r="E104" s="19">
        <v>7330</v>
      </c>
      <c r="F104" s="181" t="s">
        <v>22</v>
      </c>
      <c r="G104" s="182"/>
      <c r="H104" s="216">
        <f t="shared" si="6"/>
        <v>0</v>
      </c>
      <c r="I104" s="217"/>
      <c r="J104" s="114"/>
      <c r="K104" s="114"/>
      <c r="L104" s="114"/>
      <c r="M104" s="114"/>
      <c r="N104" s="114"/>
      <c r="O104" s="114"/>
      <c r="P104" s="114"/>
      <c r="Q104" s="114"/>
      <c r="R104" s="114"/>
      <c r="S104" s="114"/>
      <c r="T104" s="114"/>
      <c r="U104" s="114"/>
      <c r="V104" s="114"/>
      <c r="W104" s="114"/>
    </row>
    <row r="105" spans="1:23" ht="20.149999999999999" customHeight="1" x14ac:dyDescent="0.2">
      <c r="A105" s="201"/>
      <c r="B105" s="213" t="s">
        <v>30</v>
      </c>
      <c r="C105" s="194" t="s">
        <v>30</v>
      </c>
      <c r="D105" s="39"/>
      <c r="E105" s="19">
        <v>41500</v>
      </c>
      <c r="F105" s="181" t="s">
        <v>22</v>
      </c>
      <c r="G105" s="182"/>
      <c r="H105" s="216">
        <f t="shared" si="6"/>
        <v>0</v>
      </c>
      <c r="I105" s="217"/>
      <c r="J105" s="114"/>
      <c r="K105" s="114"/>
      <c r="L105" s="114"/>
      <c r="M105" s="114"/>
      <c r="N105" s="114"/>
      <c r="O105" s="114"/>
      <c r="P105" s="114"/>
      <c r="Q105" s="114"/>
      <c r="R105" s="114"/>
      <c r="S105" s="114"/>
      <c r="T105" s="114"/>
      <c r="U105" s="114"/>
      <c r="V105" s="114"/>
      <c r="W105" s="114"/>
    </row>
    <row r="106" spans="1:23" ht="20.149999999999999" customHeight="1" x14ac:dyDescent="0.2">
      <c r="A106" s="201"/>
      <c r="B106" s="213" t="s">
        <v>31</v>
      </c>
      <c r="C106" s="194" t="s">
        <v>31</v>
      </c>
      <c r="D106" s="39"/>
      <c r="E106" s="19">
        <v>14800</v>
      </c>
      <c r="F106" s="181" t="s">
        <v>22</v>
      </c>
      <c r="G106" s="182"/>
      <c r="H106" s="216">
        <f t="shared" si="6"/>
        <v>0</v>
      </c>
      <c r="I106" s="217"/>
      <c r="J106" s="114"/>
      <c r="K106" s="114"/>
      <c r="L106" s="114"/>
      <c r="M106" s="114"/>
      <c r="N106" s="114"/>
      <c r="O106" s="114"/>
      <c r="P106" s="114"/>
      <c r="Q106" s="114"/>
      <c r="R106" s="114"/>
      <c r="S106" s="114"/>
      <c r="T106" s="114"/>
      <c r="U106" s="114"/>
      <c r="V106" s="114"/>
      <c r="W106" s="114"/>
    </row>
    <row r="107" spans="1:23" ht="20.149999999999999" customHeight="1" x14ac:dyDescent="0.2">
      <c r="A107" s="201"/>
      <c r="B107" s="213" t="s">
        <v>32</v>
      </c>
      <c r="C107" s="194" t="s">
        <v>32</v>
      </c>
      <c r="D107" s="39"/>
      <c r="E107" s="19">
        <v>11000</v>
      </c>
      <c r="F107" s="181" t="s">
        <v>22</v>
      </c>
      <c r="G107" s="182"/>
      <c r="H107" s="216">
        <f t="shared" si="6"/>
        <v>0</v>
      </c>
      <c r="I107" s="217"/>
      <c r="J107" s="114"/>
      <c r="K107" s="114"/>
      <c r="L107" s="114"/>
      <c r="M107" s="114"/>
      <c r="N107" s="114"/>
      <c r="O107" s="114"/>
      <c r="P107" s="114"/>
      <c r="Q107" s="114"/>
      <c r="R107" s="114"/>
      <c r="S107" s="114"/>
      <c r="T107" s="114"/>
      <c r="U107" s="114"/>
      <c r="V107" s="114"/>
      <c r="W107" s="114"/>
    </row>
    <row r="108" spans="1:23" ht="20.149999999999999" customHeight="1" x14ac:dyDescent="0.2">
      <c r="A108" s="201"/>
      <c r="B108" s="213" t="s">
        <v>33</v>
      </c>
      <c r="C108" s="194" t="s">
        <v>33</v>
      </c>
      <c r="D108" s="39"/>
      <c r="E108" s="19">
        <v>1480</v>
      </c>
      <c r="F108" s="181" t="s">
        <v>22</v>
      </c>
      <c r="G108" s="182"/>
      <c r="H108" s="216">
        <f t="shared" si="6"/>
        <v>0</v>
      </c>
      <c r="I108" s="217"/>
      <c r="J108" s="114"/>
      <c r="K108" s="114"/>
      <c r="L108" s="114"/>
      <c r="M108" s="114"/>
      <c r="N108" s="114"/>
      <c r="O108" s="114"/>
      <c r="P108" s="114"/>
      <c r="Q108" s="114"/>
      <c r="R108" s="114"/>
      <c r="S108" s="114"/>
      <c r="T108" s="114"/>
      <c r="U108" s="114"/>
      <c r="V108" s="114"/>
      <c r="W108" s="114"/>
    </row>
    <row r="109" spans="1:23" ht="20.149999999999999" customHeight="1" x14ac:dyDescent="0.2">
      <c r="A109" s="201"/>
      <c r="B109" s="213" t="s">
        <v>34</v>
      </c>
      <c r="C109" s="194" t="s">
        <v>34</v>
      </c>
      <c r="D109" s="39"/>
      <c r="E109" s="19">
        <v>44100</v>
      </c>
      <c r="F109" s="181" t="s">
        <v>22</v>
      </c>
      <c r="G109" s="182"/>
      <c r="H109" s="216">
        <f t="shared" si="6"/>
        <v>0</v>
      </c>
      <c r="I109" s="217"/>
      <c r="J109" s="114"/>
      <c r="K109" s="114"/>
      <c r="L109" s="114"/>
      <c r="M109" s="114"/>
      <c r="N109" s="114"/>
      <c r="O109" s="114"/>
      <c r="P109" s="114"/>
      <c r="Q109" s="114"/>
      <c r="R109" s="114"/>
      <c r="S109" s="114"/>
      <c r="T109" s="114"/>
      <c r="U109" s="114"/>
      <c r="V109" s="114"/>
      <c r="W109" s="114"/>
    </row>
    <row r="110" spans="1:23" ht="20.149999999999999" customHeight="1" x14ac:dyDescent="0.2">
      <c r="A110" s="201"/>
      <c r="B110" s="213" t="s">
        <v>35</v>
      </c>
      <c r="C110" s="194" t="s">
        <v>35</v>
      </c>
      <c r="D110" s="39"/>
      <c r="E110" s="19">
        <v>1480</v>
      </c>
      <c r="F110" s="214" t="s">
        <v>19</v>
      </c>
      <c r="G110" s="215"/>
      <c r="H110" s="216">
        <f t="shared" si="6"/>
        <v>0</v>
      </c>
      <c r="I110" s="217"/>
      <c r="J110" s="114"/>
      <c r="K110" s="114"/>
      <c r="L110" s="114"/>
      <c r="M110" s="114"/>
      <c r="N110" s="114"/>
      <c r="O110" s="114"/>
      <c r="P110" s="114"/>
      <c r="Q110" s="114"/>
      <c r="R110" s="114"/>
      <c r="S110" s="114"/>
      <c r="T110" s="114"/>
      <c r="U110" s="114"/>
      <c r="V110" s="114"/>
      <c r="W110" s="114"/>
    </row>
    <row r="111" spans="1:23" ht="20.149999999999999" customHeight="1" x14ac:dyDescent="0.2">
      <c r="A111" s="201"/>
      <c r="B111" s="213" t="s">
        <v>36</v>
      </c>
      <c r="C111" s="194" t="s">
        <v>36</v>
      </c>
      <c r="D111" s="40"/>
      <c r="E111" s="21">
        <v>14800</v>
      </c>
      <c r="F111" s="181" t="s">
        <v>22</v>
      </c>
      <c r="G111" s="182"/>
      <c r="H111" s="216">
        <f t="shared" si="6"/>
        <v>0</v>
      </c>
      <c r="I111" s="217"/>
      <c r="J111" s="114"/>
      <c r="K111" s="114"/>
      <c r="L111" s="114"/>
      <c r="M111" s="114"/>
      <c r="N111" s="114"/>
      <c r="O111" s="114"/>
      <c r="P111" s="114"/>
      <c r="Q111" s="114"/>
      <c r="R111" s="114"/>
      <c r="S111" s="114"/>
      <c r="T111" s="114"/>
      <c r="U111" s="114"/>
      <c r="V111" s="114"/>
      <c r="W111" s="114"/>
    </row>
    <row r="112" spans="1:23" ht="20.149999999999999" customHeight="1" x14ac:dyDescent="0.2">
      <c r="A112" s="201"/>
      <c r="B112" s="312" t="s">
        <v>37</v>
      </c>
      <c r="C112" s="313" t="s">
        <v>38</v>
      </c>
      <c r="D112" s="40"/>
      <c r="E112" s="21">
        <v>5530</v>
      </c>
      <c r="F112" s="314" t="s">
        <v>19</v>
      </c>
      <c r="G112" s="315"/>
      <c r="H112" s="316">
        <f t="shared" si="6"/>
        <v>0</v>
      </c>
      <c r="I112" s="317"/>
      <c r="J112" s="114"/>
      <c r="K112" s="114"/>
      <c r="L112" s="114"/>
      <c r="M112" s="114"/>
      <c r="N112" s="114"/>
      <c r="O112" s="114"/>
      <c r="P112" s="114"/>
      <c r="Q112" s="114"/>
      <c r="R112" s="114"/>
      <c r="S112" s="114"/>
      <c r="T112" s="114"/>
      <c r="U112" s="114"/>
      <c r="V112" s="114"/>
      <c r="W112" s="114"/>
    </row>
    <row r="113" spans="1:23" ht="20.149999999999999" customHeight="1" x14ac:dyDescent="0.2">
      <c r="A113" s="201"/>
      <c r="B113" s="183" t="s">
        <v>62</v>
      </c>
      <c r="C113" s="318"/>
      <c r="D113" s="150"/>
      <c r="E113" s="19">
        <v>5530</v>
      </c>
      <c r="F113" s="319" t="s">
        <v>76</v>
      </c>
      <c r="G113" s="275"/>
      <c r="H113" s="320">
        <f>D113*E113</f>
        <v>0</v>
      </c>
      <c r="I113" s="321"/>
      <c r="J113" s="114"/>
      <c r="K113" s="114"/>
      <c r="L113" s="114"/>
      <c r="M113" s="114"/>
      <c r="N113" s="114"/>
      <c r="O113" s="114"/>
      <c r="P113" s="114"/>
      <c r="Q113" s="114"/>
      <c r="R113" s="114"/>
      <c r="S113" s="114"/>
      <c r="T113" s="114"/>
      <c r="U113" s="114"/>
      <c r="V113" s="114"/>
      <c r="W113" s="114"/>
    </row>
    <row r="114" spans="1:23" ht="20.149999999999999" customHeight="1" x14ac:dyDescent="0.2">
      <c r="A114" s="201"/>
      <c r="B114" s="79"/>
      <c r="C114" s="79" t="s">
        <v>20</v>
      </c>
      <c r="D114" s="150"/>
      <c r="E114" s="18">
        <v>5530</v>
      </c>
      <c r="F114" s="319" t="s">
        <v>76</v>
      </c>
      <c r="G114" s="275"/>
      <c r="H114" s="327">
        <f t="shared" ref="H114:H118" si="7">D114*E114</f>
        <v>0</v>
      </c>
      <c r="I114" s="328"/>
      <c r="J114" s="114"/>
      <c r="K114" s="114"/>
      <c r="L114" s="114"/>
      <c r="M114" s="114"/>
      <c r="N114" s="114"/>
      <c r="O114" s="114"/>
      <c r="P114" s="114"/>
      <c r="Q114" s="114"/>
      <c r="R114" s="114"/>
      <c r="S114" s="114"/>
      <c r="T114" s="114"/>
      <c r="U114" s="114"/>
      <c r="V114" s="114"/>
      <c r="W114" s="114"/>
    </row>
    <row r="115" spans="1:23" ht="20.149999999999999" customHeight="1" x14ac:dyDescent="0.2">
      <c r="A115" s="201"/>
      <c r="B115" s="213" t="s">
        <v>64</v>
      </c>
      <c r="C115" s="194" t="s">
        <v>65</v>
      </c>
      <c r="D115" s="150"/>
      <c r="E115" s="18">
        <v>69200</v>
      </c>
      <c r="F115" s="275" t="s">
        <v>66</v>
      </c>
      <c r="G115" s="275"/>
      <c r="H115" s="327">
        <f t="shared" si="7"/>
        <v>0</v>
      </c>
      <c r="I115" s="328"/>
      <c r="J115" s="114"/>
      <c r="K115" s="114"/>
      <c r="L115" s="114"/>
      <c r="M115" s="114"/>
      <c r="N115" s="114"/>
      <c r="O115" s="114"/>
      <c r="P115" s="114"/>
      <c r="Q115" s="114"/>
      <c r="R115" s="114"/>
      <c r="S115" s="114"/>
      <c r="T115" s="114"/>
      <c r="U115" s="114"/>
      <c r="V115" s="114"/>
      <c r="W115" s="114"/>
    </row>
    <row r="116" spans="1:23" ht="20.149999999999999" customHeight="1" x14ac:dyDescent="0.2">
      <c r="A116" s="201"/>
      <c r="B116" s="213" t="s">
        <v>67</v>
      </c>
      <c r="C116" s="194" t="s">
        <v>68</v>
      </c>
      <c r="D116" s="150"/>
      <c r="E116" s="18">
        <v>69200</v>
      </c>
      <c r="F116" s="275" t="s">
        <v>66</v>
      </c>
      <c r="G116" s="275"/>
      <c r="H116" s="327">
        <f t="shared" si="7"/>
        <v>0</v>
      </c>
      <c r="I116" s="328"/>
      <c r="J116" s="114"/>
      <c r="K116" s="114"/>
      <c r="L116" s="114"/>
      <c r="M116" s="114"/>
      <c r="N116" s="114"/>
      <c r="O116" s="114"/>
      <c r="P116" s="114"/>
      <c r="Q116" s="114"/>
      <c r="R116" s="114"/>
      <c r="S116" s="114"/>
      <c r="T116" s="114"/>
      <c r="U116" s="114"/>
      <c r="V116" s="114"/>
      <c r="W116" s="114"/>
    </row>
    <row r="117" spans="1:23" ht="20.149999999999999" customHeight="1" x14ac:dyDescent="0.2">
      <c r="A117" s="201"/>
      <c r="B117" s="213" t="s">
        <v>69</v>
      </c>
      <c r="C117" s="194" t="s">
        <v>70</v>
      </c>
      <c r="D117" s="150"/>
      <c r="E117" s="18">
        <v>2960</v>
      </c>
      <c r="F117" s="319" t="s">
        <v>76</v>
      </c>
      <c r="G117" s="275"/>
      <c r="H117" s="327">
        <f t="shared" si="7"/>
        <v>0</v>
      </c>
      <c r="I117" s="328"/>
      <c r="J117" s="114"/>
      <c r="K117" s="114"/>
      <c r="L117" s="114"/>
      <c r="M117" s="114"/>
      <c r="N117" s="114"/>
      <c r="O117" s="114"/>
      <c r="P117" s="114"/>
      <c r="Q117" s="114"/>
      <c r="R117" s="114"/>
      <c r="S117" s="114"/>
      <c r="T117" s="114"/>
      <c r="U117" s="114"/>
      <c r="V117" s="114"/>
      <c r="W117" s="114"/>
    </row>
    <row r="118" spans="1:23" ht="20.149999999999999" customHeight="1" x14ac:dyDescent="0.2">
      <c r="A118" s="201"/>
      <c r="B118" s="213" t="s">
        <v>71</v>
      </c>
      <c r="C118" s="194" t="s">
        <v>72</v>
      </c>
      <c r="D118" s="150"/>
      <c r="E118" s="18">
        <v>5530</v>
      </c>
      <c r="F118" s="319" t="s">
        <v>76</v>
      </c>
      <c r="G118" s="275"/>
      <c r="H118" s="327">
        <f t="shared" si="7"/>
        <v>0</v>
      </c>
      <c r="I118" s="328"/>
      <c r="J118" s="114"/>
      <c r="K118" s="114"/>
      <c r="L118" s="114"/>
      <c r="M118" s="114"/>
      <c r="N118" s="114"/>
      <c r="O118" s="114"/>
      <c r="P118" s="114"/>
      <c r="Q118" s="114"/>
      <c r="R118" s="114"/>
      <c r="S118" s="114"/>
      <c r="T118" s="114"/>
      <c r="U118" s="114"/>
      <c r="V118" s="114"/>
      <c r="W118" s="114"/>
    </row>
    <row r="119" spans="1:23" ht="26.25" customHeight="1" thickBot="1" x14ac:dyDescent="0.25">
      <c r="A119" s="201"/>
      <c r="B119" s="322" t="s">
        <v>73</v>
      </c>
      <c r="C119" s="256" t="s">
        <v>74</v>
      </c>
      <c r="D119" s="151"/>
      <c r="E119" s="32">
        <v>5530</v>
      </c>
      <c r="F119" s="323" t="s">
        <v>76</v>
      </c>
      <c r="G119" s="324"/>
      <c r="H119" s="325">
        <f>D119*E119</f>
        <v>0</v>
      </c>
      <c r="I119" s="326"/>
      <c r="J119" s="114"/>
      <c r="K119" s="114"/>
      <c r="L119" s="114"/>
      <c r="M119" s="114"/>
      <c r="N119" s="114"/>
      <c r="O119" s="114"/>
      <c r="P119" s="114"/>
      <c r="Q119" s="114"/>
      <c r="R119" s="114"/>
      <c r="S119" s="114"/>
      <c r="T119" s="114"/>
      <c r="U119" s="114"/>
      <c r="V119" s="114"/>
      <c r="W119" s="114"/>
    </row>
    <row r="120" spans="1:23" ht="20.149999999999999" customHeight="1" thickTop="1" thickBot="1" x14ac:dyDescent="0.25">
      <c r="A120" s="201"/>
      <c r="B120" s="33"/>
      <c r="C120" s="80" t="s">
        <v>39</v>
      </c>
      <c r="D120" s="104"/>
      <c r="E120" s="105"/>
      <c r="F120" s="223"/>
      <c r="G120" s="224"/>
      <c r="H120" s="225">
        <f>SUM(H95:I119)</f>
        <v>0</v>
      </c>
      <c r="I120" s="226"/>
      <c r="J120" s="114"/>
      <c r="K120" s="114"/>
      <c r="L120" s="114"/>
      <c r="M120" s="114"/>
      <c r="N120" s="114"/>
      <c r="O120" s="114"/>
      <c r="P120" s="114"/>
      <c r="Q120" s="114"/>
      <c r="R120" s="114"/>
      <c r="S120" s="114"/>
      <c r="T120" s="114"/>
      <c r="U120" s="114"/>
      <c r="V120" s="114"/>
      <c r="W120" s="114"/>
    </row>
    <row r="121" spans="1:23" ht="22.5" customHeight="1" x14ac:dyDescent="0.2">
      <c r="A121" s="201"/>
      <c r="B121" s="227" t="s">
        <v>45</v>
      </c>
      <c r="C121" s="189"/>
      <c r="D121" s="207" t="s">
        <v>77</v>
      </c>
      <c r="E121" s="265"/>
      <c r="F121" s="265"/>
      <c r="G121" s="265"/>
      <c r="H121" s="265"/>
      <c r="I121" s="266"/>
      <c r="J121" s="633" t="s">
        <v>248</v>
      </c>
      <c r="L121" s="114"/>
      <c r="M121" s="114"/>
      <c r="N121" s="114"/>
      <c r="O121" s="114"/>
      <c r="P121" s="114"/>
      <c r="Q121" s="114"/>
      <c r="R121" s="114"/>
      <c r="S121" s="114"/>
      <c r="T121" s="114"/>
      <c r="U121" s="114"/>
      <c r="V121" s="114"/>
      <c r="W121" s="114"/>
    </row>
    <row r="122" spans="1:23" ht="22.5" customHeight="1" thickBot="1" x14ac:dyDescent="0.25">
      <c r="A122" s="201"/>
      <c r="B122" s="228"/>
      <c r="C122" s="229"/>
      <c r="D122" s="100" t="s">
        <v>47</v>
      </c>
      <c r="E122" s="101" t="s">
        <v>42</v>
      </c>
      <c r="F122" s="210" t="s">
        <v>16</v>
      </c>
      <c r="G122" s="211"/>
      <c r="H122" s="210" t="s">
        <v>17</v>
      </c>
      <c r="I122" s="212"/>
      <c r="L122" s="114"/>
      <c r="M122" s="114"/>
      <c r="N122" s="114"/>
      <c r="O122" s="114"/>
      <c r="P122" s="114"/>
      <c r="Q122" s="114"/>
      <c r="R122" s="114"/>
      <c r="S122" s="114"/>
      <c r="T122" s="114"/>
      <c r="U122" s="114"/>
      <c r="V122" s="114"/>
      <c r="W122" s="114"/>
    </row>
    <row r="123" spans="1:23" ht="20.149999999999999" customHeight="1" x14ac:dyDescent="0.2">
      <c r="A123" s="201"/>
      <c r="B123" s="246" t="s">
        <v>48</v>
      </c>
      <c r="C123" s="247"/>
      <c r="D123" s="41"/>
      <c r="E123" s="71">
        <v>11000</v>
      </c>
      <c r="F123" s="248" t="s">
        <v>22</v>
      </c>
      <c r="G123" s="249"/>
      <c r="H123" s="250">
        <f>D123*E123</f>
        <v>0</v>
      </c>
      <c r="I123" s="251"/>
      <c r="L123" s="114"/>
      <c r="M123" s="114"/>
      <c r="N123" s="114"/>
      <c r="O123" s="114"/>
      <c r="P123" s="114"/>
      <c r="Q123" s="114"/>
      <c r="R123" s="114"/>
      <c r="S123" s="114"/>
      <c r="T123" s="114"/>
      <c r="U123" s="114"/>
      <c r="V123" s="114"/>
      <c r="W123" s="114"/>
    </row>
    <row r="124" spans="1:23" ht="20.149999999999999" customHeight="1" x14ac:dyDescent="0.2">
      <c r="A124" s="201"/>
      <c r="B124" s="252" t="s">
        <v>49</v>
      </c>
      <c r="C124" s="196"/>
      <c r="D124" s="42"/>
      <c r="E124" s="72">
        <v>11000</v>
      </c>
      <c r="F124" s="214"/>
      <c r="G124" s="215"/>
      <c r="H124" s="253">
        <f t="shared" ref="H124:H126" si="8">D124*E124</f>
        <v>0</v>
      </c>
      <c r="I124" s="254"/>
      <c r="L124" s="114"/>
      <c r="M124" s="114"/>
      <c r="N124" s="114"/>
      <c r="O124" s="114"/>
      <c r="P124" s="114"/>
      <c r="Q124" s="114"/>
      <c r="R124" s="114"/>
      <c r="S124" s="114"/>
      <c r="T124" s="114"/>
      <c r="U124" s="114"/>
      <c r="V124" s="114"/>
      <c r="W124" s="114"/>
    </row>
    <row r="125" spans="1:23" ht="20.149999999999999" customHeight="1" x14ac:dyDescent="0.2">
      <c r="A125" s="201"/>
      <c r="B125" s="213" t="s">
        <v>50</v>
      </c>
      <c r="C125" s="194"/>
      <c r="D125" s="161"/>
      <c r="E125" s="72">
        <v>11000</v>
      </c>
      <c r="F125" s="214"/>
      <c r="G125" s="215"/>
      <c r="H125" s="253">
        <f t="shared" si="8"/>
        <v>0</v>
      </c>
      <c r="I125" s="254"/>
      <c r="L125" s="114"/>
      <c r="M125" s="114"/>
      <c r="N125" s="114"/>
      <c r="O125" s="114"/>
      <c r="P125" s="114"/>
      <c r="Q125" s="114"/>
      <c r="R125" s="114"/>
      <c r="S125" s="114"/>
      <c r="T125" s="114"/>
      <c r="U125" s="114"/>
      <c r="V125" s="114"/>
      <c r="W125" s="114"/>
    </row>
    <row r="126" spans="1:23" ht="20.149999999999999" customHeight="1" thickBot="1" x14ac:dyDescent="0.25">
      <c r="A126" s="201"/>
      <c r="B126" s="255" t="s">
        <v>51</v>
      </c>
      <c r="C126" s="256"/>
      <c r="D126" s="43"/>
      <c r="E126" s="159">
        <v>11000</v>
      </c>
      <c r="F126" s="243"/>
      <c r="G126" s="244"/>
      <c r="H126" s="257">
        <f t="shared" si="8"/>
        <v>0</v>
      </c>
      <c r="I126" s="258"/>
      <c r="L126" s="114"/>
      <c r="M126" s="114"/>
      <c r="N126" s="114"/>
      <c r="O126" s="114"/>
      <c r="P126" s="114"/>
      <c r="Q126" s="114"/>
      <c r="R126" s="114"/>
      <c r="S126" s="114"/>
      <c r="T126" s="114"/>
      <c r="U126" s="114"/>
      <c r="V126" s="114"/>
      <c r="W126" s="114"/>
    </row>
    <row r="127" spans="1:23" ht="20.149999999999999" customHeight="1" thickTop="1" thickBot="1" x14ac:dyDescent="0.25">
      <c r="A127" s="201"/>
      <c r="B127" s="259" t="s">
        <v>39</v>
      </c>
      <c r="C127" s="260"/>
      <c r="D127" s="110"/>
      <c r="E127" s="111"/>
      <c r="F127" s="273"/>
      <c r="G127" s="274"/>
      <c r="H127" s="225">
        <f>SUM(H123:I126)</f>
        <v>0</v>
      </c>
      <c r="I127" s="226"/>
      <c r="L127" s="114"/>
      <c r="M127" s="114"/>
      <c r="N127" s="114"/>
      <c r="O127" s="114"/>
      <c r="P127" s="114"/>
      <c r="Q127" s="114"/>
      <c r="R127" s="114"/>
      <c r="S127" s="114"/>
      <c r="T127" s="114"/>
      <c r="U127" s="114"/>
      <c r="V127" s="114"/>
      <c r="W127" s="114"/>
    </row>
    <row r="128" spans="1:23" ht="20.149999999999999" customHeight="1" thickBot="1" x14ac:dyDescent="0.25">
      <c r="A128" s="201"/>
      <c r="B128" s="287" t="s">
        <v>3</v>
      </c>
      <c r="C128" s="288"/>
      <c r="D128" s="329" t="s">
        <v>78</v>
      </c>
      <c r="E128" s="330"/>
      <c r="F128" s="330"/>
      <c r="G128" s="330"/>
      <c r="H128" s="330"/>
      <c r="I128" s="331"/>
      <c r="J128" s="633" t="s">
        <v>248</v>
      </c>
      <c r="K128" s="114"/>
      <c r="L128" s="114"/>
      <c r="M128" s="114"/>
      <c r="N128" s="114"/>
      <c r="O128" s="114"/>
      <c r="P128" s="114"/>
      <c r="Q128" s="114"/>
      <c r="R128" s="114"/>
      <c r="S128" s="114"/>
      <c r="T128" s="114"/>
      <c r="U128" s="114"/>
      <c r="V128" s="114"/>
      <c r="W128" s="114"/>
    </row>
    <row r="129" spans="1:23" ht="20.149999999999999" customHeight="1" x14ac:dyDescent="0.2">
      <c r="A129" s="201"/>
      <c r="B129" s="289"/>
      <c r="C129" s="290"/>
      <c r="D129" s="296" t="s">
        <v>14</v>
      </c>
      <c r="E129" s="298" t="s">
        <v>60</v>
      </c>
      <c r="F129" s="190" t="s">
        <v>16</v>
      </c>
      <c r="G129" s="300"/>
      <c r="H129" s="190" t="s">
        <v>61</v>
      </c>
      <c r="I129" s="192"/>
      <c r="J129" s="114"/>
      <c r="K129" s="114"/>
      <c r="L129" s="114"/>
      <c r="M129" s="114"/>
      <c r="N129" s="114"/>
      <c r="O129" s="114"/>
      <c r="P129" s="114"/>
      <c r="Q129" s="114"/>
      <c r="R129" s="114"/>
      <c r="S129" s="114"/>
      <c r="T129" s="114"/>
      <c r="U129" s="114"/>
      <c r="V129" s="114"/>
      <c r="W129" s="114"/>
    </row>
    <row r="130" spans="1:23" ht="20.149999999999999" customHeight="1" thickBot="1" x14ac:dyDescent="0.25">
      <c r="A130" s="201"/>
      <c r="B130" s="291"/>
      <c r="C130" s="292"/>
      <c r="D130" s="297"/>
      <c r="E130" s="299"/>
      <c r="F130" s="278"/>
      <c r="G130" s="301"/>
      <c r="H130" s="278"/>
      <c r="I130" s="279"/>
      <c r="J130" s="114"/>
      <c r="K130" s="114"/>
      <c r="L130" s="114"/>
      <c r="M130" s="114"/>
      <c r="N130" s="114"/>
      <c r="O130" s="114"/>
      <c r="P130" s="114"/>
      <c r="Q130" s="114"/>
      <c r="R130" s="114"/>
      <c r="S130" s="114"/>
      <c r="T130" s="114"/>
      <c r="U130" s="114"/>
      <c r="V130" s="114"/>
      <c r="W130" s="114"/>
    </row>
    <row r="131" spans="1:23" ht="20.149999999999999" customHeight="1" x14ac:dyDescent="0.2">
      <c r="A131" s="201"/>
      <c r="B131" s="280" t="s">
        <v>62</v>
      </c>
      <c r="C131" s="280"/>
      <c r="D131" s="149"/>
      <c r="E131" s="18">
        <v>5530</v>
      </c>
      <c r="F131" s="281" t="s">
        <v>76</v>
      </c>
      <c r="G131" s="282"/>
      <c r="H131" s="283">
        <f>D131*E131</f>
        <v>0</v>
      </c>
      <c r="I131" s="302"/>
      <c r="J131" s="114"/>
      <c r="K131" s="114"/>
      <c r="L131" s="114"/>
      <c r="M131" s="114"/>
      <c r="N131" s="114"/>
      <c r="O131" s="114"/>
      <c r="P131" s="114"/>
      <c r="Q131" s="114"/>
      <c r="R131" s="114"/>
      <c r="S131" s="114"/>
      <c r="T131" s="114"/>
      <c r="U131" s="114"/>
      <c r="V131" s="114"/>
      <c r="W131" s="114"/>
    </row>
    <row r="132" spans="1:23" ht="20.149999999999999" customHeight="1" x14ac:dyDescent="0.2">
      <c r="A132" s="201"/>
      <c r="B132" s="79"/>
      <c r="C132" s="79" t="s">
        <v>20</v>
      </c>
      <c r="D132" s="150"/>
      <c r="E132" s="18">
        <v>5530</v>
      </c>
      <c r="F132" s="281" t="s">
        <v>76</v>
      </c>
      <c r="G132" s="282"/>
      <c r="H132" s="283">
        <f t="shared" ref="H132:H136" si="9">D132*E132</f>
        <v>0</v>
      </c>
      <c r="I132" s="302"/>
      <c r="J132" s="114"/>
      <c r="K132" s="114"/>
      <c r="L132" s="114"/>
      <c r="M132" s="114"/>
      <c r="N132" s="114"/>
      <c r="O132" s="114"/>
      <c r="P132" s="114"/>
      <c r="Q132" s="114"/>
      <c r="R132" s="114"/>
      <c r="S132" s="114"/>
      <c r="T132" s="114"/>
      <c r="U132" s="114"/>
      <c r="V132" s="114"/>
      <c r="W132" s="114"/>
    </row>
    <row r="133" spans="1:23" ht="20.149999999999999" customHeight="1" x14ac:dyDescent="0.2">
      <c r="A133" s="201"/>
      <c r="B133" s="213" t="s">
        <v>64</v>
      </c>
      <c r="C133" s="194" t="s">
        <v>65</v>
      </c>
      <c r="D133" s="150"/>
      <c r="E133" s="18">
        <v>69200</v>
      </c>
      <c r="F133" s="275" t="s">
        <v>66</v>
      </c>
      <c r="G133" s="275"/>
      <c r="H133" s="283">
        <f t="shared" si="9"/>
        <v>0</v>
      </c>
      <c r="I133" s="302"/>
      <c r="J133" s="114"/>
      <c r="K133" s="114"/>
      <c r="L133" s="114"/>
      <c r="M133" s="114"/>
      <c r="N133" s="114"/>
      <c r="O133" s="114"/>
      <c r="P133" s="114"/>
      <c r="Q133" s="114"/>
      <c r="R133" s="114"/>
      <c r="S133" s="114"/>
      <c r="T133" s="114"/>
      <c r="U133" s="114"/>
      <c r="V133" s="114"/>
      <c r="W133" s="114"/>
    </row>
    <row r="134" spans="1:23" ht="20.149999999999999" customHeight="1" x14ac:dyDescent="0.2">
      <c r="A134" s="201"/>
      <c r="B134" s="213" t="s">
        <v>67</v>
      </c>
      <c r="C134" s="194" t="s">
        <v>68</v>
      </c>
      <c r="D134" s="150"/>
      <c r="E134" s="18">
        <v>69200</v>
      </c>
      <c r="F134" s="275" t="s">
        <v>66</v>
      </c>
      <c r="G134" s="275"/>
      <c r="H134" s="283">
        <f t="shared" si="9"/>
        <v>0</v>
      </c>
      <c r="I134" s="302"/>
      <c r="J134" s="114"/>
      <c r="K134" s="114"/>
      <c r="L134" s="114"/>
      <c r="M134" s="114"/>
      <c r="N134" s="114"/>
      <c r="O134" s="114"/>
      <c r="P134" s="114"/>
      <c r="Q134" s="114"/>
      <c r="R134" s="114"/>
      <c r="S134" s="114"/>
      <c r="T134" s="114"/>
      <c r="U134" s="114"/>
      <c r="V134" s="114"/>
      <c r="W134" s="114"/>
    </row>
    <row r="135" spans="1:23" ht="20.149999999999999" customHeight="1" x14ac:dyDescent="0.2">
      <c r="A135" s="201"/>
      <c r="B135" s="213" t="s">
        <v>69</v>
      </c>
      <c r="C135" s="194" t="s">
        <v>70</v>
      </c>
      <c r="D135" s="150"/>
      <c r="E135" s="18">
        <v>2960</v>
      </c>
      <c r="F135" s="281" t="s">
        <v>76</v>
      </c>
      <c r="G135" s="282"/>
      <c r="H135" s="283">
        <f t="shared" si="9"/>
        <v>0</v>
      </c>
      <c r="I135" s="302"/>
      <c r="J135" s="114"/>
      <c r="K135" s="114"/>
      <c r="L135" s="114"/>
      <c r="M135" s="114"/>
      <c r="N135" s="114"/>
      <c r="O135" s="114"/>
      <c r="P135" s="114"/>
      <c r="Q135" s="114"/>
      <c r="R135" s="114"/>
      <c r="S135" s="114"/>
      <c r="T135" s="114"/>
      <c r="U135" s="114"/>
      <c r="V135" s="114"/>
      <c r="W135" s="114"/>
    </row>
    <row r="136" spans="1:23" ht="20.149999999999999" customHeight="1" x14ac:dyDescent="0.2">
      <c r="A136" s="201"/>
      <c r="B136" s="213" t="s">
        <v>71</v>
      </c>
      <c r="C136" s="194" t="s">
        <v>72</v>
      </c>
      <c r="D136" s="150"/>
      <c r="E136" s="18">
        <v>5530</v>
      </c>
      <c r="F136" s="281" t="s">
        <v>76</v>
      </c>
      <c r="G136" s="282"/>
      <c r="H136" s="283">
        <f t="shared" si="9"/>
        <v>0</v>
      </c>
      <c r="I136" s="302"/>
      <c r="J136" s="114"/>
      <c r="K136" s="114"/>
      <c r="L136" s="114"/>
      <c r="M136" s="114"/>
      <c r="N136" s="114"/>
      <c r="O136" s="114"/>
      <c r="P136" s="114"/>
      <c r="Q136" s="114"/>
      <c r="R136" s="114"/>
      <c r="S136" s="114"/>
      <c r="T136" s="114"/>
      <c r="U136" s="114"/>
      <c r="V136" s="114"/>
      <c r="W136" s="114"/>
    </row>
    <row r="137" spans="1:23" ht="20.149999999999999" customHeight="1" thickBot="1" x14ac:dyDescent="0.25">
      <c r="A137" s="201"/>
      <c r="B137" s="213" t="s">
        <v>73</v>
      </c>
      <c r="C137" s="194" t="s">
        <v>74</v>
      </c>
      <c r="D137" s="151"/>
      <c r="E137" s="32">
        <v>5530</v>
      </c>
      <c r="F137" s="281" t="s">
        <v>76</v>
      </c>
      <c r="G137" s="282"/>
      <c r="H137" s="283">
        <f>D137*E137</f>
        <v>0</v>
      </c>
      <c r="I137" s="302"/>
      <c r="J137" s="114"/>
      <c r="K137" s="114"/>
      <c r="L137" s="114"/>
      <c r="M137" s="114"/>
      <c r="N137" s="114"/>
      <c r="O137" s="114"/>
      <c r="P137" s="114"/>
      <c r="Q137" s="114"/>
      <c r="R137" s="114"/>
      <c r="S137" s="114"/>
      <c r="T137" s="114"/>
      <c r="U137" s="114"/>
      <c r="V137" s="114"/>
      <c r="W137" s="114"/>
    </row>
    <row r="138" spans="1:23" ht="20.149999999999999" customHeight="1" thickTop="1" thickBot="1" x14ac:dyDescent="0.25">
      <c r="A138" s="201"/>
      <c r="B138" s="24"/>
      <c r="C138" s="77" t="s">
        <v>39</v>
      </c>
      <c r="D138" s="115"/>
      <c r="E138" s="116"/>
      <c r="F138" s="273"/>
      <c r="G138" s="274"/>
      <c r="H138" s="305">
        <f>SUM(H131:I137)</f>
        <v>0</v>
      </c>
      <c r="I138" s="311"/>
      <c r="J138" s="114"/>
      <c r="K138" s="114"/>
      <c r="L138" s="114"/>
      <c r="M138" s="114"/>
      <c r="N138" s="114"/>
      <c r="O138" s="114"/>
      <c r="P138" s="114"/>
      <c r="Q138" s="114"/>
      <c r="R138" s="114"/>
      <c r="S138" s="114"/>
      <c r="T138" s="114"/>
      <c r="U138" s="114"/>
      <c r="V138" s="114"/>
      <c r="W138" s="114"/>
    </row>
    <row r="139" spans="1:23" ht="20.149999999999999" customHeight="1" x14ac:dyDescent="0.2">
      <c r="A139" s="201"/>
      <c r="B139" s="203" t="s">
        <v>3</v>
      </c>
      <c r="C139" s="204"/>
      <c r="D139" s="207" t="s">
        <v>79</v>
      </c>
      <c r="E139" s="208"/>
      <c r="F139" s="208"/>
      <c r="G139" s="208"/>
      <c r="H139" s="208"/>
      <c r="I139" s="209"/>
      <c r="J139" s="633" t="s">
        <v>248</v>
      </c>
      <c r="K139" s="114"/>
      <c r="L139" s="114"/>
      <c r="M139" s="114"/>
      <c r="N139" s="114"/>
      <c r="O139" s="114"/>
      <c r="P139" s="114"/>
      <c r="Q139" s="114"/>
      <c r="R139" s="114"/>
      <c r="S139" s="114"/>
      <c r="T139" s="114"/>
      <c r="U139" s="114"/>
      <c r="V139" s="114"/>
      <c r="W139" s="114"/>
    </row>
    <row r="140" spans="1:23" ht="20.149999999999999" customHeight="1" thickBot="1" x14ac:dyDescent="0.25">
      <c r="A140" s="201"/>
      <c r="B140" s="205"/>
      <c r="C140" s="206"/>
      <c r="D140" s="100" t="s">
        <v>14</v>
      </c>
      <c r="E140" s="101" t="s">
        <v>15</v>
      </c>
      <c r="F140" s="210" t="s">
        <v>16</v>
      </c>
      <c r="G140" s="211"/>
      <c r="H140" s="210" t="s">
        <v>17</v>
      </c>
      <c r="I140" s="212"/>
      <c r="J140" s="114"/>
      <c r="K140" s="114"/>
      <c r="L140" s="114"/>
      <c r="M140" s="114"/>
      <c r="N140" s="114"/>
      <c r="O140" s="114"/>
      <c r="P140" s="114"/>
      <c r="Q140" s="114"/>
      <c r="R140" s="114"/>
      <c r="S140" s="114"/>
      <c r="T140" s="114"/>
      <c r="U140" s="114"/>
      <c r="V140" s="114"/>
      <c r="W140" s="114"/>
    </row>
    <row r="141" spans="1:23" ht="20.149999999999999" customHeight="1" x14ac:dyDescent="0.2">
      <c r="A141" s="201"/>
      <c r="B141" s="213" t="s">
        <v>18</v>
      </c>
      <c r="C141" s="213"/>
      <c r="D141" s="39"/>
      <c r="E141" s="19">
        <v>5530</v>
      </c>
      <c r="F141" s="214" t="s">
        <v>19</v>
      </c>
      <c r="G141" s="215"/>
      <c r="H141" s="216">
        <f>D141*E141</f>
        <v>0</v>
      </c>
      <c r="I141" s="217"/>
      <c r="J141" s="114"/>
      <c r="K141" s="114"/>
      <c r="L141" s="114"/>
      <c r="M141" s="114"/>
      <c r="N141" s="114"/>
      <c r="O141" s="114"/>
      <c r="P141" s="114"/>
      <c r="Q141" s="114"/>
      <c r="R141" s="114"/>
      <c r="S141" s="114"/>
      <c r="T141" s="114"/>
      <c r="U141" s="114"/>
      <c r="V141" s="114"/>
      <c r="W141" s="114"/>
    </row>
    <row r="142" spans="1:23" ht="20.149999999999999" customHeight="1" x14ac:dyDescent="0.2">
      <c r="A142" s="201"/>
      <c r="B142" s="73"/>
      <c r="C142" s="79" t="s">
        <v>20</v>
      </c>
      <c r="D142" s="39"/>
      <c r="E142" s="19">
        <v>5530</v>
      </c>
      <c r="F142" s="214" t="s">
        <v>19</v>
      </c>
      <c r="G142" s="215"/>
      <c r="H142" s="216">
        <f t="shared" ref="H142:H158" si="10">D142*E142</f>
        <v>0</v>
      </c>
      <c r="I142" s="217"/>
      <c r="J142" s="114"/>
      <c r="K142" s="114"/>
      <c r="L142" s="114"/>
      <c r="M142" s="114"/>
      <c r="N142" s="114"/>
      <c r="O142" s="114"/>
      <c r="P142" s="114"/>
      <c r="Q142" s="114"/>
      <c r="R142" s="114"/>
      <c r="S142" s="114"/>
      <c r="T142" s="114"/>
      <c r="U142" s="114"/>
      <c r="V142" s="114"/>
      <c r="W142" s="114"/>
    </row>
    <row r="143" spans="1:23" ht="20.149999999999999" customHeight="1" x14ac:dyDescent="0.2">
      <c r="A143" s="201"/>
      <c r="B143" s="213" t="s">
        <v>21</v>
      </c>
      <c r="C143" s="194" t="s">
        <v>21</v>
      </c>
      <c r="D143" s="39"/>
      <c r="E143" s="19">
        <v>69200</v>
      </c>
      <c r="F143" s="181" t="s">
        <v>22</v>
      </c>
      <c r="G143" s="182"/>
      <c r="H143" s="216">
        <f t="shared" si="10"/>
        <v>0</v>
      </c>
      <c r="I143" s="217"/>
      <c r="J143" s="114"/>
      <c r="K143" s="114"/>
      <c r="L143" s="114"/>
      <c r="M143" s="114"/>
      <c r="N143" s="114"/>
      <c r="O143" s="114"/>
      <c r="P143" s="114"/>
      <c r="Q143" s="114"/>
      <c r="R143" s="114"/>
      <c r="S143" s="114"/>
      <c r="T143" s="114"/>
      <c r="U143" s="114"/>
      <c r="V143" s="114"/>
      <c r="W143" s="114"/>
    </row>
    <row r="144" spans="1:23" ht="20.149999999999999" customHeight="1" x14ac:dyDescent="0.2">
      <c r="A144" s="201"/>
      <c r="B144" s="213" t="s">
        <v>23</v>
      </c>
      <c r="C144" s="194" t="s">
        <v>23</v>
      </c>
      <c r="D144" s="39"/>
      <c r="E144" s="19">
        <v>69200</v>
      </c>
      <c r="F144" s="181" t="s">
        <v>22</v>
      </c>
      <c r="G144" s="182"/>
      <c r="H144" s="216">
        <f t="shared" si="10"/>
        <v>0</v>
      </c>
      <c r="I144" s="217"/>
      <c r="J144" s="114"/>
      <c r="K144" s="114"/>
      <c r="L144" s="114"/>
      <c r="M144" s="114"/>
      <c r="N144" s="114"/>
      <c r="O144" s="114"/>
      <c r="P144" s="114"/>
      <c r="Q144" s="114"/>
      <c r="R144" s="114"/>
      <c r="S144" s="114"/>
      <c r="T144" s="114"/>
      <c r="U144" s="114"/>
      <c r="V144" s="114"/>
      <c r="W144" s="114"/>
    </row>
    <row r="145" spans="1:23" ht="20.149999999999999" customHeight="1" x14ac:dyDescent="0.2">
      <c r="A145" s="201"/>
      <c r="B145" s="213" t="s">
        <v>24</v>
      </c>
      <c r="C145" s="194" t="s">
        <v>24</v>
      </c>
      <c r="D145" s="39"/>
      <c r="E145" s="19">
        <v>2960</v>
      </c>
      <c r="F145" s="214" t="s">
        <v>19</v>
      </c>
      <c r="G145" s="215"/>
      <c r="H145" s="216">
        <f t="shared" si="10"/>
        <v>0</v>
      </c>
      <c r="I145" s="217"/>
      <c r="J145" s="114"/>
      <c r="K145" s="114"/>
      <c r="L145" s="114"/>
      <c r="M145" s="114"/>
      <c r="N145" s="114"/>
      <c r="O145" s="114"/>
      <c r="P145" s="114"/>
      <c r="Q145" s="114"/>
      <c r="R145" s="114"/>
      <c r="S145" s="114"/>
      <c r="T145" s="114"/>
      <c r="U145" s="114"/>
      <c r="V145" s="114"/>
      <c r="W145" s="114"/>
    </row>
    <row r="146" spans="1:23" ht="20.149999999999999" customHeight="1" x14ac:dyDescent="0.2">
      <c r="A146" s="201"/>
      <c r="B146" s="213" t="s">
        <v>25</v>
      </c>
      <c r="C146" s="194" t="s">
        <v>25</v>
      </c>
      <c r="D146" s="39"/>
      <c r="E146" s="19">
        <v>5530</v>
      </c>
      <c r="F146" s="214" t="s">
        <v>19</v>
      </c>
      <c r="G146" s="215"/>
      <c r="H146" s="216">
        <f t="shared" si="10"/>
        <v>0</v>
      </c>
      <c r="I146" s="217"/>
      <c r="J146" s="114"/>
      <c r="K146" s="114"/>
      <c r="L146" s="114"/>
      <c r="M146" s="114"/>
      <c r="N146" s="114"/>
      <c r="O146" s="114"/>
      <c r="P146" s="114"/>
      <c r="Q146" s="114"/>
      <c r="R146" s="114"/>
      <c r="S146" s="114"/>
      <c r="T146" s="114"/>
      <c r="U146" s="114"/>
      <c r="V146" s="114"/>
      <c r="W146" s="114"/>
    </row>
    <row r="147" spans="1:23" ht="20.149999999999999" customHeight="1" x14ac:dyDescent="0.2">
      <c r="A147" s="201"/>
      <c r="B147" s="213" t="s">
        <v>26</v>
      </c>
      <c r="C147" s="194" t="s">
        <v>26</v>
      </c>
      <c r="D147" s="39"/>
      <c r="E147" s="19">
        <v>2210</v>
      </c>
      <c r="F147" s="214" t="s">
        <v>19</v>
      </c>
      <c r="G147" s="215"/>
      <c r="H147" s="216">
        <f t="shared" si="10"/>
        <v>0</v>
      </c>
      <c r="I147" s="217"/>
      <c r="J147" s="114"/>
      <c r="K147" s="114"/>
      <c r="L147" s="114"/>
      <c r="M147" s="114"/>
      <c r="N147" s="114"/>
      <c r="O147" s="114"/>
      <c r="P147" s="114"/>
      <c r="Q147" s="114"/>
      <c r="R147" s="114"/>
      <c r="S147" s="114"/>
      <c r="T147" s="114"/>
      <c r="U147" s="114"/>
      <c r="V147" s="114"/>
      <c r="W147" s="114"/>
    </row>
    <row r="148" spans="1:23" ht="20.149999999999999" customHeight="1" x14ac:dyDescent="0.2">
      <c r="A148" s="201"/>
      <c r="B148" s="213" t="s">
        <v>27</v>
      </c>
      <c r="C148" s="194" t="s">
        <v>27</v>
      </c>
      <c r="D148" s="39"/>
      <c r="E148" s="19">
        <v>41500</v>
      </c>
      <c r="F148" s="181" t="s">
        <v>22</v>
      </c>
      <c r="G148" s="182"/>
      <c r="H148" s="216">
        <f t="shared" si="10"/>
        <v>0</v>
      </c>
      <c r="I148" s="217"/>
      <c r="J148" s="114"/>
      <c r="K148" s="114"/>
      <c r="L148" s="114"/>
      <c r="M148" s="114"/>
      <c r="N148" s="114"/>
      <c r="O148" s="114"/>
      <c r="P148" s="114"/>
      <c r="Q148" s="114"/>
      <c r="R148" s="114"/>
      <c r="S148" s="114"/>
      <c r="T148" s="114"/>
      <c r="U148" s="114"/>
      <c r="V148" s="114"/>
      <c r="W148" s="114"/>
    </row>
    <row r="149" spans="1:23" ht="20.149999999999999" customHeight="1" x14ac:dyDescent="0.2">
      <c r="A149" s="201"/>
      <c r="B149" s="213" t="s">
        <v>28</v>
      </c>
      <c r="C149" s="194" t="s">
        <v>28</v>
      </c>
      <c r="D149" s="39"/>
      <c r="E149" s="19">
        <v>41500</v>
      </c>
      <c r="F149" s="181" t="s">
        <v>22</v>
      </c>
      <c r="G149" s="182"/>
      <c r="H149" s="216">
        <f t="shared" si="10"/>
        <v>0</v>
      </c>
      <c r="I149" s="217"/>
      <c r="J149" s="114"/>
      <c r="K149" s="114"/>
      <c r="L149" s="114"/>
      <c r="M149" s="114"/>
      <c r="N149" s="114"/>
      <c r="O149" s="114"/>
      <c r="P149" s="114"/>
      <c r="Q149" s="114"/>
      <c r="R149" s="114"/>
      <c r="S149" s="114"/>
      <c r="T149" s="114"/>
      <c r="U149" s="114"/>
      <c r="V149" s="114"/>
      <c r="W149" s="114"/>
    </row>
    <row r="150" spans="1:23" ht="20.149999999999999" customHeight="1" x14ac:dyDescent="0.2">
      <c r="A150" s="201"/>
      <c r="B150" s="218" t="s">
        <v>29</v>
      </c>
      <c r="C150" s="195" t="s">
        <v>29</v>
      </c>
      <c r="D150" s="39"/>
      <c r="E150" s="19">
        <v>7330</v>
      </c>
      <c r="F150" s="181" t="s">
        <v>22</v>
      </c>
      <c r="G150" s="182"/>
      <c r="H150" s="216">
        <f t="shared" si="10"/>
        <v>0</v>
      </c>
      <c r="I150" s="217"/>
      <c r="J150" s="114"/>
      <c r="K150" s="114"/>
      <c r="L150" s="114"/>
      <c r="M150" s="114"/>
      <c r="N150" s="114"/>
      <c r="O150" s="114"/>
      <c r="P150" s="114"/>
      <c r="Q150" s="114"/>
      <c r="R150" s="114"/>
      <c r="S150" s="114"/>
      <c r="T150" s="114"/>
      <c r="U150" s="114"/>
      <c r="V150" s="114"/>
      <c r="W150" s="114"/>
    </row>
    <row r="151" spans="1:23" ht="20.149999999999999" customHeight="1" x14ac:dyDescent="0.2">
      <c r="A151" s="201"/>
      <c r="B151" s="213" t="s">
        <v>30</v>
      </c>
      <c r="C151" s="194" t="s">
        <v>30</v>
      </c>
      <c r="D151" s="39"/>
      <c r="E151" s="19">
        <v>41500</v>
      </c>
      <c r="F151" s="181" t="s">
        <v>22</v>
      </c>
      <c r="G151" s="182"/>
      <c r="H151" s="216">
        <f t="shared" si="10"/>
        <v>0</v>
      </c>
      <c r="I151" s="217"/>
      <c r="J151" s="114"/>
      <c r="K151" s="114"/>
      <c r="L151" s="114"/>
      <c r="M151" s="114"/>
      <c r="N151" s="114"/>
      <c r="O151" s="114"/>
      <c r="P151" s="114"/>
      <c r="Q151" s="114"/>
      <c r="R151" s="114"/>
      <c r="S151" s="114"/>
      <c r="T151" s="114"/>
      <c r="U151" s="114"/>
      <c r="V151" s="114"/>
      <c r="W151" s="114"/>
    </row>
    <row r="152" spans="1:23" ht="20.149999999999999" customHeight="1" x14ac:dyDescent="0.2">
      <c r="A152" s="201"/>
      <c r="B152" s="213" t="s">
        <v>31</v>
      </c>
      <c r="C152" s="194" t="s">
        <v>31</v>
      </c>
      <c r="D152" s="39"/>
      <c r="E152" s="19">
        <v>14800</v>
      </c>
      <c r="F152" s="181" t="s">
        <v>22</v>
      </c>
      <c r="G152" s="182"/>
      <c r="H152" s="216">
        <f t="shared" si="10"/>
        <v>0</v>
      </c>
      <c r="I152" s="217"/>
      <c r="J152" s="114"/>
      <c r="K152" s="114"/>
      <c r="L152" s="114"/>
      <c r="M152" s="114"/>
      <c r="N152" s="114"/>
      <c r="O152" s="114"/>
      <c r="P152" s="114"/>
      <c r="Q152" s="114"/>
      <c r="R152" s="114"/>
      <c r="S152" s="114"/>
      <c r="T152" s="114"/>
      <c r="U152" s="114"/>
      <c r="V152" s="114"/>
      <c r="W152" s="114"/>
    </row>
    <row r="153" spans="1:23" ht="20.149999999999999" customHeight="1" x14ac:dyDescent="0.2">
      <c r="A153" s="201"/>
      <c r="B153" s="213" t="s">
        <v>32</v>
      </c>
      <c r="C153" s="194" t="s">
        <v>32</v>
      </c>
      <c r="D153" s="39"/>
      <c r="E153" s="19">
        <v>11000</v>
      </c>
      <c r="F153" s="181" t="s">
        <v>22</v>
      </c>
      <c r="G153" s="182"/>
      <c r="H153" s="216">
        <f t="shared" si="10"/>
        <v>0</v>
      </c>
      <c r="I153" s="217"/>
      <c r="J153" s="114"/>
      <c r="K153" s="114"/>
      <c r="L153" s="114"/>
      <c r="M153" s="114"/>
      <c r="N153" s="114"/>
      <c r="O153" s="114"/>
      <c r="P153" s="114"/>
      <c r="Q153" s="114"/>
      <c r="R153" s="114"/>
      <c r="S153" s="114"/>
      <c r="T153" s="114"/>
      <c r="U153" s="114"/>
      <c r="V153" s="114"/>
      <c r="W153" s="114"/>
    </row>
    <row r="154" spans="1:23" ht="20.149999999999999" customHeight="1" x14ac:dyDescent="0.2">
      <c r="A154" s="201"/>
      <c r="B154" s="213" t="s">
        <v>33</v>
      </c>
      <c r="C154" s="194" t="s">
        <v>33</v>
      </c>
      <c r="D154" s="39"/>
      <c r="E154" s="19">
        <v>1480</v>
      </c>
      <c r="F154" s="181" t="s">
        <v>22</v>
      </c>
      <c r="G154" s="182"/>
      <c r="H154" s="216">
        <f t="shared" si="10"/>
        <v>0</v>
      </c>
      <c r="I154" s="217"/>
      <c r="J154" s="114"/>
      <c r="K154" s="114"/>
      <c r="L154" s="114"/>
      <c r="M154" s="114"/>
      <c r="N154" s="114"/>
      <c r="O154" s="114"/>
      <c r="P154" s="114"/>
      <c r="Q154" s="114"/>
      <c r="R154" s="114"/>
      <c r="S154" s="114"/>
      <c r="T154" s="114"/>
      <c r="U154" s="114"/>
      <c r="V154" s="114"/>
      <c r="W154" s="114"/>
    </row>
    <row r="155" spans="1:23" ht="20.149999999999999" customHeight="1" x14ac:dyDescent="0.2">
      <c r="A155" s="201"/>
      <c r="B155" s="213" t="s">
        <v>34</v>
      </c>
      <c r="C155" s="194" t="s">
        <v>34</v>
      </c>
      <c r="D155" s="39"/>
      <c r="E155" s="19">
        <v>44100</v>
      </c>
      <c r="F155" s="181" t="s">
        <v>22</v>
      </c>
      <c r="G155" s="182"/>
      <c r="H155" s="216">
        <f t="shared" si="10"/>
        <v>0</v>
      </c>
      <c r="I155" s="217"/>
      <c r="J155" s="114"/>
      <c r="K155" s="114"/>
      <c r="L155" s="114"/>
      <c r="M155" s="114"/>
      <c r="N155" s="114"/>
      <c r="O155" s="114"/>
      <c r="P155" s="114"/>
      <c r="Q155" s="114"/>
      <c r="R155" s="114"/>
      <c r="S155" s="114"/>
      <c r="T155" s="114"/>
      <c r="U155" s="114"/>
      <c r="V155" s="114"/>
      <c r="W155" s="114"/>
    </row>
    <row r="156" spans="1:23" ht="20.149999999999999" customHeight="1" x14ac:dyDescent="0.2">
      <c r="A156" s="201"/>
      <c r="B156" s="213" t="s">
        <v>35</v>
      </c>
      <c r="C156" s="194" t="s">
        <v>35</v>
      </c>
      <c r="D156" s="39"/>
      <c r="E156" s="19">
        <v>1480</v>
      </c>
      <c r="F156" s="214" t="s">
        <v>19</v>
      </c>
      <c r="G156" s="215"/>
      <c r="H156" s="216">
        <f t="shared" si="10"/>
        <v>0</v>
      </c>
      <c r="I156" s="217"/>
      <c r="J156" s="114"/>
      <c r="K156" s="114"/>
      <c r="L156" s="114"/>
      <c r="M156" s="114"/>
      <c r="N156" s="114"/>
      <c r="O156" s="114"/>
      <c r="P156" s="114"/>
      <c r="Q156" s="114"/>
      <c r="R156" s="114"/>
      <c r="S156" s="114"/>
      <c r="T156" s="114"/>
      <c r="U156" s="114"/>
      <c r="V156" s="114"/>
      <c r="W156" s="114"/>
    </row>
    <row r="157" spans="1:23" ht="20.149999999999999" customHeight="1" x14ac:dyDescent="0.2">
      <c r="A157" s="201"/>
      <c r="B157" s="213" t="s">
        <v>36</v>
      </c>
      <c r="C157" s="194" t="s">
        <v>36</v>
      </c>
      <c r="D157" s="40"/>
      <c r="E157" s="21">
        <v>14800</v>
      </c>
      <c r="F157" s="181" t="s">
        <v>22</v>
      </c>
      <c r="G157" s="182"/>
      <c r="H157" s="216">
        <f t="shared" si="10"/>
        <v>0</v>
      </c>
      <c r="I157" s="217"/>
      <c r="J157" s="114"/>
      <c r="K157" s="114"/>
      <c r="L157" s="114"/>
      <c r="M157" s="114"/>
      <c r="N157" s="114"/>
      <c r="O157" s="114"/>
      <c r="P157" s="114"/>
      <c r="Q157" s="114"/>
      <c r="R157" s="114"/>
      <c r="S157" s="114"/>
      <c r="T157" s="114"/>
      <c r="U157" s="114"/>
      <c r="V157" s="114"/>
      <c r="W157" s="114"/>
    </row>
    <row r="158" spans="1:23" ht="20.149999999999999" customHeight="1" x14ac:dyDescent="0.2">
      <c r="A158" s="201"/>
      <c r="B158" s="312" t="s">
        <v>37</v>
      </c>
      <c r="C158" s="313" t="s">
        <v>38</v>
      </c>
      <c r="D158" s="40"/>
      <c r="E158" s="21">
        <v>5530</v>
      </c>
      <c r="F158" s="314" t="s">
        <v>19</v>
      </c>
      <c r="G158" s="315"/>
      <c r="H158" s="316">
        <f t="shared" si="10"/>
        <v>0</v>
      </c>
      <c r="I158" s="317"/>
      <c r="J158" s="114"/>
      <c r="K158" s="114"/>
      <c r="L158" s="114"/>
      <c r="M158" s="114"/>
      <c r="N158" s="114"/>
      <c r="O158" s="114"/>
      <c r="P158" s="114"/>
      <c r="Q158" s="114"/>
      <c r="R158" s="114"/>
      <c r="S158" s="114"/>
      <c r="T158" s="114"/>
      <c r="U158" s="114"/>
      <c r="V158" s="114"/>
      <c r="W158" s="114"/>
    </row>
    <row r="159" spans="1:23" ht="20.149999999999999" customHeight="1" x14ac:dyDescent="0.2">
      <c r="A159" s="201"/>
      <c r="B159" s="183" t="s">
        <v>62</v>
      </c>
      <c r="C159" s="318"/>
      <c r="D159" s="150"/>
      <c r="E159" s="19">
        <v>5530</v>
      </c>
      <c r="F159" s="319" t="s">
        <v>76</v>
      </c>
      <c r="G159" s="275"/>
      <c r="H159" s="320">
        <f>D159*E159</f>
        <v>0</v>
      </c>
      <c r="I159" s="321"/>
      <c r="J159" s="114"/>
      <c r="K159" s="114"/>
      <c r="L159" s="114"/>
      <c r="M159" s="114"/>
      <c r="N159" s="114"/>
      <c r="O159" s="114"/>
      <c r="P159" s="114"/>
      <c r="Q159" s="114"/>
      <c r="R159" s="114"/>
      <c r="S159" s="114"/>
      <c r="T159" s="114"/>
      <c r="U159" s="114"/>
      <c r="V159" s="114"/>
      <c r="W159" s="114"/>
    </row>
    <row r="160" spans="1:23" ht="20.149999999999999" customHeight="1" x14ac:dyDescent="0.2">
      <c r="A160" s="201"/>
      <c r="B160" s="79"/>
      <c r="C160" s="79" t="s">
        <v>20</v>
      </c>
      <c r="D160" s="150"/>
      <c r="E160" s="18">
        <v>5530</v>
      </c>
      <c r="F160" s="319" t="s">
        <v>76</v>
      </c>
      <c r="G160" s="275"/>
      <c r="H160" s="327">
        <f t="shared" ref="H160:H164" si="11">D160*E160</f>
        <v>0</v>
      </c>
      <c r="I160" s="328"/>
      <c r="J160" s="114"/>
      <c r="K160" s="114"/>
      <c r="L160" s="114"/>
      <c r="M160" s="114"/>
      <c r="N160" s="114"/>
      <c r="O160" s="114"/>
      <c r="P160" s="114"/>
      <c r="Q160" s="114"/>
      <c r="R160" s="114"/>
      <c r="S160" s="114"/>
      <c r="T160" s="114"/>
      <c r="U160" s="114"/>
      <c r="V160" s="114"/>
      <c r="W160" s="114"/>
    </row>
    <row r="161" spans="1:23" ht="20.149999999999999" customHeight="1" x14ac:dyDescent="0.2">
      <c r="A161" s="201"/>
      <c r="B161" s="213" t="s">
        <v>64</v>
      </c>
      <c r="C161" s="194" t="s">
        <v>65</v>
      </c>
      <c r="D161" s="150"/>
      <c r="E161" s="18">
        <v>69200</v>
      </c>
      <c r="F161" s="275" t="s">
        <v>66</v>
      </c>
      <c r="G161" s="275"/>
      <c r="H161" s="327">
        <f t="shared" si="11"/>
        <v>0</v>
      </c>
      <c r="I161" s="328"/>
      <c r="J161" s="114"/>
      <c r="K161" s="114"/>
      <c r="L161" s="114"/>
      <c r="M161" s="114"/>
      <c r="N161" s="114"/>
      <c r="O161" s="114"/>
      <c r="P161" s="114"/>
      <c r="Q161" s="114"/>
      <c r="R161" s="114"/>
      <c r="S161" s="114"/>
      <c r="T161" s="114"/>
      <c r="U161" s="114"/>
      <c r="V161" s="114"/>
      <c r="W161" s="114"/>
    </row>
    <row r="162" spans="1:23" ht="20.149999999999999" customHeight="1" x14ac:dyDescent="0.2">
      <c r="A162" s="201"/>
      <c r="B162" s="213" t="s">
        <v>67</v>
      </c>
      <c r="C162" s="194" t="s">
        <v>68</v>
      </c>
      <c r="D162" s="150"/>
      <c r="E162" s="18">
        <v>69200</v>
      </c>
      <c r="F162" s="275" t="s">
        <v>66</v>
      </c>
      <c r="G162" s="275"/>
      <c r="H162" s="327">
        <f t="shared" si="11"/>
        <v>0</v>
      </c>
      <c r="I162" s="328"/>
      <c r="J162" s="114"/>
      <c r="K162" s="114"/>
      <c r="L162" s="114"/>
      <c r="M162" s="114"/>
      <c r="N162" s="114"/>
      <c r="O162" s="114"/>
      <c r="P162" s="114"/>
      <c r="Q162" s="114"/>
      <c r="R162" s="114"/>
      <c r="S162" s="114"/>
      <c r="T162" s="114"/>
      <c r="U162" s="114"/>
      <c r="V162" s="114"/>
      <c r="W162" s="114"/>
    </row>
    <row r="163" spans="1:23" ht="20.149999999999999" customHeight="1" x14ac:dyDescent="0.2">
      <c r="A163" s="201"/>
      <c r="B163" s="213" t="s">
        <v>69</v>
      </c>
      <c r="C163" s="194" t="s">
        <v>70</v>
      </c>
      <c r="D163" s="150"/>
      <c r="E163" s="18">
        <v>2960</v>
      </c>
      <c r="F163" s="319" t="s">
        <v>76</v>
      </c>
      <c r="G163" s="275"/>
      <c r="H163" s="327">
        <f t="shared" si="11"/>
        <v>0</v>
      </c>
      <c r="I163" s="328"/>
      <c r="J163" s="114"/>
      <c r="K163" s="114"/>
      <c r="L163" s="114"/>
      <c r="M163" s="114"/>
      <c r="N163" s="114"/>
      <c r="O163" s="114"/>
      <c r="P163" s="114"/>
      <c r="Q163" s="114"/>
      <c r="R163" s="114"/>
      <c r="S163" s="114"/>
      <c r="T163" s="114"/>
      <c r="U163" s="114"/>
      <c r="V163" s="114"/>
      <c r="W163" s="114"/>
    </row>
    <row r="164" spans="1:23" ht="20.149999999999999" customHeight="1" x14ac:dyDescent="0.2">
      <c r="A164" s="201"/>
      <c r="B164" s="213" t="s">
        <v>71</v>
      </c>
      <c r="C164" s="194" t="s">
        <v>72</v>
      </c>
      <c r="D164" s="150"/>
      <c r="E164" s="18">
        <v>5530</v>
      </c>
      <c r="F164" s="319" t="s">
        <v>76</v>
      </c>
      <c r="G164" s="275"/>
      <c r="H164" s="327">
        <f t="shared" si="11"/>
        <v>0</v>
      </c>
      <c r="I164" s="328"/>
      <c r="J164" s="114"/>
      <c r="K164" s="114"/>
      <c r="L164" s="114"/>
      <c r="M164" s="114"/>
      <c r="N164" s="114"/>
      <c r="O164" s="114"/>
      <c r="P164" s="114"/>
      <c r="Q164" s="114"/>
      <c r="R164" s="114"/>
      <c r="S164" s="114"/>
      <c r="T164" s="114"/>
      <c r="U164" s="114"/>
      <c r="V164" s="114"/>
      <c r="W164" s="114"/>
    </row>
    <row r="165" spans="1:23" ht="20.149999999999999" customHeight="1" thickBot="1" x14ac:dyDescent="0.25">
      <c r="A165" s="201"/>
      <c r="B165" s="322" t="s">
        <v>73</v>
      </c>
      <c r="C165" s="256" t="s">
        <v>74</v>
      </c>
      <c r="D165" s="151"/>
      <c r="E165" s="32">
        <v>5530</v>
      </c>
      <c r="F165" s="323" t="s">
        <v>76</v>
      </c>
      <c r="G165" s="324"/>
      <c r="H165" s="325">
        <f>D165*E165</f>
        <v>0</v>
      </c>
      <c r="I165" s="326"/>
      <c r="J165" s="114"/>
      <c r="K165" s="114"/>
      <c r="L165" s="114"/>
      <c r="M165" s="114"/>
      <c r="N165" s="114"/>
      <c r="O165" s="114"/>
      <c r="P165" s="114"/>
      <c r="Q165" s="114"/>
      <c r="R165" s="114"/>
      <c r="S165" s="114"/>
      <c r="T165" s="114"/>
      <c r="U165" s="114"/>
      <c r="V165" s="114"/>
      <c r="W165" s="114"/>
    </row>
    <row r="166" spans="1:23" ht="20.149999999999999" customHeight="1" thickTop="1" thickBot="1" x14ac:dyDescent="0.25">
      <c r="A166" s="201"/>
      <c r="B166" s="33"/>
      <c r="C166" s="80" t="s">
        <v>39</v>
      </c>
      <c r="D166" s="104"/>
      <c r="E166" s="105"/>
      <c r="F166" s="223"/>
      <c r="G166" s="224"/>
      <c r="H166" s="225">
        <f>SUM(H141:I165)</f>
        <v>0</v>
      </c>
      <c r="I166" s="226"/>
      <c r="J166" s="114"/>
      <c r="K166" s="114"/>
      <c r="L166" s="114"/>
      <c r="M166" s="114"/>
      <c r="N166" s="114"/>
      <c r="O166" s="114"/>
      <c r="P166" s="114"/>
      <c r="Q166" s="114"/>
      <c r="R166" s="114"/>
      <c r="S166" s="114"/>
      <c r="T166" s="114"/>
      <c r="U166" s="114"/>
      <c r="V166" s="114"/>
      <c r="W166" s="114"/>
    </row>
    <row r="167" spans="1:23" ht="32.25" customHeight="1" x14ac:dyDescent="0.2">
      <c r="A167" s="201"/>
      <c r="B167" s="227" t="s">
        <v>45</v>
      </c>
      <c r="C167" s="189"/>
      <c r="D167" s="207" t="s">
        <v>80</v>
      </c>
      <c r="E167" s="265"/>
      <c r="F167" s="265"/>
      <c r="G167" s="265"/>
      <c r="H167" s="265"/>
      <c r="I167" s="266"/>
      <c r="J167" s="633" t="s">
        <v>248</v>
      </c>
      <c r="K167" s="114"/>
      <c r="L167" s="114"/>
      <c r="M167" s="114"/>
      <c r="N167" s="114"/>
      <c r="O167" s="114"/>
      <c r="P167" s="114"/>
      <c r="Q167" s="114"/>
      <c r="R167" s="114"/>
      <c r="S167" s="114"/>
      <c r="T167" s="114"/>
      <c r="U167" s="114"/>
      <c r="V167" s="114"/>
      <c r="W167" s="114"/>
    </row>
    <row r="168" spans="1:23" ht="27.75" customHeight="1" thickBot="1" x14ac:dyDescent="0.25">
      <c r="A168" s="201"/>
      <c r="B168" s="228"/>
      <c r="C168" s="229"/>
      <c r="D168" s="100" t="s">
        <v>47</v>
      </c>
      <c r="E168" s="101" t="s">
        <v>42</v>
      </c>
      <c r="F168" s="210" t="s">
        <v>16</v>
      </c>
      <c r="G168" s="211"/>
      <c r="H168" s="210" t="s">
        <v>17</v>
      </c>
      <c r="I168" s="212"/>
      <c r="J168" s="114"/>
      <c r="K168" s="114"/>
      <c r="L168" s="114"/>
      <c r="M168" s="114"/>
      <c r="N168" s="114"/>
      <c r="O168" s="114"/>
      <c r="P168" s="114"/>
      <c r="Q168" s="114"/>
      <c r="R168" s="114"/>
      <c r="S168" s="114"/>
      <c r="T168" s="114"/>
      <c r="U168" s="114"/>
      <c r="V168" s="114"/>
      <c r="W168" s="114"/>
    </row>
    <row r="169" spans="1:23" ht="20.149999999999999" customHeight="1" x14ac:dyDescent="0.2">
      <c r="A169" s="201"/>
      <c r="B169" s="246" t="s">
        <v>48</v>
      </c>
      <c r="C169" s="247"/>
      <c r="D169" s="41"/>
      <c r="E169" s="71">
        <v>11000</v>
      </c>
      <c r="F169" s="248" t="s">
        <v>22</v>
      </c>
      <c r="G169" s="249"/>
      <c r="H169" s="250">
        <f>D169*E169</f>
        <v>0</v>
      </c>
      <c r="I169" s="251"/>
      <c r="J169" s="114"/>
      <c r="K169" s="114"/>
      <c r="L169" s="114"/>
      <c r="M169" s="114"/>
      <c r="N169" s="114"/>
      <c r="O169" s="114"/>
      <c r="P169" s="114"/>
      <c r="Q169" s="114"/>
      <c r="R169" s="114"/>
      <c r="S169" s="114"/>
      <c r="T169" s="114"/>
      <c r="U169" s="114"/>
      <c r="V169" s="114"/>
      <c r="W169" s="114"/>
    </row>
    <row r="170" spans="1:23" ht="20.149999999999999" customHeight="1" x14ac:dyDescent="0.2">
      <c r="A170" s="201"/>
      <c r="B170" s="252" t="s">
        <v>49</v>
      </c>
      <c r="C170" s="196"/>
      <c r="D170" s="42"/>
      <c r="E170" s="72">
        <v>11000</v>
      </c>
      <c r="F170" s="214"/>
      <c r="G170" s="215"/>
      <c r="H170" s="253">
        <f t="shared" ref="H170:H172" si="12">D170*E170</f>
        <v>0</v>
      </c>
      <c r="I170" s="254"/>
      <c r="J170" s="114"/>
      <c r="K170" s="114"/>
      <c r="L170" s="114"/>
      <c r="M170" s="114"/>
      <c r="N170" s="114"/>
      <c r="O170" s="114"/>
      <c r="P170" s="114"/>
      <c r="Q170" s="114"/>
      <c r="R170" s="114"/>
      <c r="S170" s="114"/>
      <c r="T170" s="114"/>
      <c r="U170" s="114"/>
      <c r="V170" s="114"/>
      <c r="W170" s="114"/>
    </row>
    <row r="171" spans="1:23" ht="20.149999999999999" customHeight="1" x14ac:dyDescent="0.2">
      <c r="A171" s="201"/>
      <c r="B171" s="213" t="s">
        <v>50</v>
      </c>
      <c r="C171" s="194"/>
      <c r="D171" s="161"/>
      <c r="E171" s="72">
        <v>11000</v>
      </c>
      <c r="F171" s="214"/>
      <c r="G171" s="215"/>
      <c r="H171" s="253">
        <f t="shared" si="12"/>
        <v>0</v>
      </c>
      <c r="I171" s="254"/>
      <c r="J171" s="114"/>
      <c r="K171" s="114"/>
      <c r="L171" s="114"/>
      <c r="M171" s="114"/>
      <c r="N171" s="114"/>
      <c r="O171" s="114"/>
      <c r="P171" s="114"/>
      <c r="Q171" s="114"/>
      <c r="R171" s="114"/>
      <c r="S171" s="114"/>
      <c r="T171" s="114"/>
      <c r="U171" s="114"/>
      <c r="V171" s="114"/>
      <c r="W171" s="114"/>
    </row>
    <row r="172" spans="1:23" ht="20.149999999999999" customHeight="1" thickBot="1" x14ac:dyDescent="0.25">
      <c r="A172" s="201"/>
      <c r="B172" s="255" t="s">
        <v>51</v>
      </c>
      <c r="C172" s="256"/>
      <c r="D172" s="43"/>
      <c r="E172" s="159">
        <v>11000</v>
      </c>
      <c r="F172" s="243"/>
      <c r="G172" s="244"/>
      <c r="H172" s="257">
        <f t="shared" si="12"/>
        <v>0</v>
      </c>
      <c r="I172" s="258"/>
      <c r="J172" s="114"/>
      <c r="K172" s="114"/>
      <c r="L172" s="114"/>
      <c r="M172" s="114"/>
      <c r="N172" s="114"/>
      <c r="O172" s="114"/>
      <c r="P172" s="114"/>
      <c r="Q172" s="114"/>
      <c r="R172" s="114"/>
      <c r="S172" s="114"/>
      <c r="T172" s="114"/>
      <c r="U172" s="114"/>
      <c r="V172" s="114"/>
      <c r="W172" s="114"/>
    </row>
    <row r="173" spans="1:23" ht="20.149999999999999" customHeight="1" thickTop="1" thickBot="1" x14ac:dyDescent="0.25">
      <c r="A173" s="201"/>
      <c r="B173" s="259" t="s">
        <v>39</v>
      </c>
      <c r="C173" s="260"/>
      <c r="D173" s="110"/>
      <c r="E173" s="111"/>
      <c r="F173" s="273"/>
      <c r="G173" s="274"/>
      <c r="H173" s="225">
        <f>SUM(H169:I172)</f>
        <v>0</v>
      </c>
      <c r="I173" s="226"/>
      <c r="J173" s="114"/>
      <c r="K173" s="114"/>
      <c r="L173" s="114"/>
      <c r="M173" s="114"/>
      <c r="N173" s="114"/>
      <c r="O173" s="114"/>
      <c r="P173" s="114"/>
      <c r="Q173" s="114"/>
      <c r="R173" s="114"/>
      <c r="S173" s="114"/>
      <c r="T173" s="114"/>
      <c r="U173" s="114"/>
      <c r="V173" s="114"/>
      <c r="W173" s="114"/>
    </row>
    <row r="174" spans="1:23" ht="20.149999999999999" customHeight="1" x14ac:dyDescent="0.2">
      <c r="A174" s="201"/>
      <c r="B174" s="203" t="s">
        <v>3</v>
      </c>
      <c r="C174" s="204"/>
      <c r="D174" s="207" t="s">
        <v>81</v>
      </c>
      <c r="E174" s="208"/>
      <c r="F174" s="208"/>
      <c r="G174" s="208"/>
      <c r="H174" s="208"/>
      <c r="I174" s="209"/>
      <c r="J174" s="633" t="s">
        <v>248</v>
      </c>
      <c r="K174" s="114"/>
      <c r="L174" s="114"/>
      <c r="M174" s="114"/>
      <c r="N174" s="114"/>
      <c r="O174" s="114"/>
      <c r="P174" s="114"/>
      <c r="Q174" s="114"/>
      <c r="R174" s="114"/>
      <c r="S174" s="114"/>
      <c r="T174" s="114"/>
      <c r="U174" s="114"/>
      <c r="V174" s="114"/>
      <c r="W174" s="114"/>
    </row>
    <row r="175" spans="1:23" ht="20.149999999999999" customHeight="1" thickBot="1" x14ac:dyDescent="0.25">
      <c r="A175" s="201"/>
      <c r="B175" s="205"/>
      <c r="C175" s="206"/>
      <c r="D175" s="100" t="s">
        <v>14</v>
      </c>
      <c r="E175" s="101" t="s">
        <v>15</v>
      </c>
      <c r="F175" s="210" t="s">
        <v>16</v>
      </c>
      <c r="G175" s="211"/>
      <c r="H175" s="210" t="s">
        <v>17</v>
      </c>
      <c r="I175" s="212"/>
      <c r="J175" s="114"/>
      <c r="K175" s="114"/>
      <c r="L175" s="114"/>
      <c r="M175" s="114"/>
      <c r="N175" s="114"/>
      <c r="O175" s="114"/>
      <c r="P175" s="114"/>
      <c r="Q175" s="114"/>
      <c r="R175" s="114"/>
      <c r="S175" s="114"/>
      <c r="T175" s="114"/>
      <c r="U175" s="114"/>
      <c r="V175" s="114"/>
      <c r="W175" s="114"/>
    </row>
    <row r="176" spans="1:23" ht="20.149999999999999" customHeight="1" x14ac:dyDescent="0.2">
      <c r="A176" s="201"/>
      <c r="B176" s="213" t="s">
        <v>18</v>
      </c>
      <c r="C176" s="213"/>
      <c r="D176" s="39"/>
      <c r="E176" s="19">
        <v>5530</v>
      </c>
      <c r="F176" s="214" t="s">
        <v>19</v>
      </c>
      <c r="G176" s="215"/>
      <c r="H176" s="216">
        <f>D176*E176</f>
        <v>0</v>
      </c>
      <c r="I176" s="217"/>
      <c r="J176" s="114"/>
      <c r="K176" s="114"/>
      <c r="L176" s="114"/>
      <c r="M176" s="114"/>
      <c r="N176" s="114"/>
      <c r="O176" s="114"/>
      <c r="P176" s="114"/>
      <c r="Q176" s="114"/>
      <c r="R176" s="114"/>
      <c r="S176" s="114"/>
      <c r="T176" s="114"/>
      <c r="U176" s="114"/>
      <c r="V176" s="114"/>
      <c r="W176" s="114"/>
    </row>
    <row r="177" spans="1:23" ht="20.149999999999999" customHeight="1" x14ac:dyDescent="0.2">
      <c r="A177" s="201"/>
      <c r="B177" s="73"/>
      <c r="C177" s="79" t="s">
        <v>20</v>
      </c>
      <c r="D177" s="39"/>
      <c r="E177" s="19">
        <v>5530</v>
      </c>
      <c r="F177" s="214" t="s">
        <v>19</v>
      </c>
      <c r="G177" s="215"/>
      <c r="H177" s="216">
        <f t="shared" ref="H177:H193" si="13">D177*E177</f>
        <v>0</v>
      </c>
      <c r="I177" s="217"/>
      <c r="J177" s="114"/>
      <c r="K177" s="114"/>
      <c r="L177" s="114"/>
      <c r="M177" s="114"/>
      <c r="N177" s="114"/>
      <c r="O177" s="114"/>
      <c r="P177" s="114"/>
      <c r="Q177" s="114"/>
      <c r="R177" s="114"/>
      <c r="S177" s="114"/>
      <c r="T177" s="114"/>
      <c r="U177" s="114"/>
      <c r="V177" s="114"/>
      <c r="W177" s="114"/>
    </row>
    <row r="178" spans="1:23" ht="20.149999999999999" customHeight="1" x14ac:dyDescent="0.2">
      <c r="A178" s="201"/>
      <c r="B178" s="213" t="s">
        <v>21</v>
      </c>
      <c r="C178" s="194" t="s">
        <v>21</v>
      </c>
      <c r="D178" s="39"/>
      <c r="E178" s="19">
        <v>69200</v>
      </c>
      <c r="F178" s="181" t="s">
        <v>22</v>
      </c>
      <c r="G178" s="182"/>
      <c r="H178" s="216">
        <f t="shared" si="13"/>
        <v>0</v>
      </c>
      <c r="I178" s="217"/>
      <c r="J178" s="114"/>
      <c r="K178" s="114"/>
      <c r="L178" s="114"/>
      <c r="M178" s="114"/>
      <c r="N178" s="114"/>
      <c r="O178" s="114"/>
      <c r="P178" s="114"/>
      <c r="Q178" s="114"/>
      <c r="R178" s="114"/>
      <c r="S178" s="114"/>
      <c r="T178" s="114"/>
      <c r="U178" s="114"/>
      <c r="V178" s="114"/>
      <c r="W178" s="114"/>
    </row>
    <row r="179" spans="1:23" ht="20.149999999999999" customHeight="1" x14ac:dyDescent="0.2">
      <c r="A179" s="201"/>
      <c r="B179" s="213" t="s">
        <v>23</v>
      </c>
      <c r="C179" s="194" t="s">
        <v>23</v>
      </c>
      <c r="D179" s="39"/>
      <c r="E179" s="19">
        <v>69200</v>
      </c>
      <c r="F179" s="181" t="s">
        <v>22</v>
      </c>
      <c r="G179" s="182"/>
      <c r="H179" s="216">
        <f t="shared" si="13"/>
        <v>0</v>
      </c>
      <c r="I179" s="217"/>
      <c r="J179" s="114"/>
      <c r="K179" s="114"/>
      <c r="L179" s="114"/>
      <c r="M179" s="114"/>
      <c r="N179" s="114"/>
      <c r="O179" s="114"/>
      <c r="P179" s="114"/>
      <c r="Q179" s="114"/>
      <c r="R179" s="114"/>
      <c r="S179" s="114"/>
      <c r="T179" s="114"/>
      <c r="U179" s="114"/>
      <c r="V179" s="114"/>
      <c r="W179" s="114"/>
    </row>
    <row r="180" spans="1:23" ht="20.149999999999999" customHeight="1" x14ac:dyDescent="0.2">
      <c r="A180" s="201"/>
      <c r="B180" s="213" t="s">
        <v>24</v>
      </c>
      <c r="C180" s="194" t="s">
        <v>24</v>
      </c>
      <c r="D180" s="39"/>
      <c r="E180" s="19">
        <v>2960</v>
      </c>
      <c r="F180" s="214" t="s">
        <v>19</v>
      </c>
      <c r="G180" s="215"/>
      <c r="H180" s="216">
        <f t="shared" si="13"/>
        <v>0</v>
      </c>
      <c r="I180" s="217"/>
      <c r="J180" s="114"/>
      <c r="K180" s="114"/>
      <c r="L180" s="114"/>
      <c r="M180" s="114"/>
      <c r="N180" s="114"/>
      <c r="O180" s="114"/>
      <c r="P180" s="114"/>
      <c r="Q180" s="114"/>
      <c r="R180" s="114"/>
      <c r="S180" s="114"/>
      <c r="T180" s="114"/>
      <c r="U180" s="114"/>
      <c r="V180" s="114"/>
      <c r="W180" s="114"/>
    </row>
    <row r="181" spans="1:23" ht="20.149999999999999" customHeight="1" x14ac:dyDescent="0.2">
      <c r="A181" s="201"/>
      <c r="B181" s="213" t="s">
        <v>25</v>
      </c>
      <c r="C181" s="194" t="s">
        <v>25</v>
      </c>
      <c r="D181" s="39"/>
      <c r="E181" s="19">
        <v>5530</v>
      </c>
      <c r="F181" s="214" t="s">
        <v>19</v>
      </c>
      <c r="G181" s="215"/>
      <c r="H181" s="216">
        <f t="shared" si="13"/>
        <v>0</v>
      </c>
      <c r="I181" s="217"/>
      <c r="J181" s="114"/>
      <c r="K181" s="114"/>
      <c r="L181" s="114"/>
      <c r="M181" s="114"/>
      <c r="N181" s="114"/>
      <c r="O181" s="114"/>
      <c r="P181" s="114"/>
      <c r="Q181" s="114"/>
      <c r="R181" s="114"/>
      <c r="S181" s="114"/>
      <c r="T181" s="114"/>
      <c r="U181" s="114"/>
      <c r="V181" s="114"/>
      <c r="W181" s="114"/>
    </row>
    <row r="182" spans="1:23" ht="20.149999999999999" customHeight="1" x14ac:dyDescent="0.2">
      <c r="A182" s="201"/>
      <c r="B182" s="213" t="s">
        <v>26</v>
      </c>
      <c r="C182" s="194" t="s">
        <v>26</v>
      </c>
      <c r="D182" s="39"/>
      <c r="E182" s="19">
        <v>2210</v>
      </c>
      <c r="F182" s="214" t="s">
        <v>19</v>
      </c>
      <c r="G182" s="215"/>
      <c r="H182" s="216">
        <f t="shared" si="13"/>
        <v>0</v>
      </c>
      <c r="I182" s="217"/>
      <c r="J182" s="114"/>
      <c r="K182" s="114"/>
      <c r="L182" s="114"/>
      <c r="M182" s="114"/>
      <c r="N182" s="114"/>
      <c r="O182" s="114"/>
      <c r="P182" s="114"/>
      <c r="Q182" s="114"/>
      <c r="R182" s="114"/>
      <c r="S182" s="114"/>
      <c r="T182" s="114"/>
      <c r="U182" s="114"/>
      <c r="V182" s="114"/>
      <c r="W182" s="114"/>
    </row>
    <row r="183" spans="1:23" ht="20.149999999999999" customHeight="1" x14ac:dyDescent="0.2">
      <c r="A183" s="201"/>
      <c r="B183" s="213" t="s">
        <v>27</v>
      </c>
      <c r="C183" s="194" t="s">
        <v>27</v>
      </c>
      <c r="D183" s="39"/>
      <c r="E183" s="19">
        <v>41500</v>
      </c>
      <c r="F183" s="181" t="s">
        <v>22</v>
      </c>
      <c r="G183" s="182"/>
      <c r="H183" s="216">
        <f t="shared" si="13"/>
        <v>0</v>
      </c>
      <c r="I183" s="217"/>
      <c r="J183" s="114"/>
      <c r="K183" s="114"/>
      <c r="L183" s="114"/>
      <c r="M183" s="114"/>
      <c r="N183" s="114"/>
      <c r="O183" s="114"/>
      <c r="P183" s="114"/>
      <c r="Q183" s="114"/>
      <c r="R183" s="114"/>
      <c r="S183" s="114"/>
      <c r="T183" s="114"/>
      <c r="U183" s="114"/>
      <c r="V183" s="114"/>
      <c r="W183" s="114"/>
    </row>
    <row r="184" spans="1:23" ht="20.149999999999999" customHeight="1" x14ac:dyDescent="0.2">
      <c r="A184" s="201"/>
      <c r="B184" s="213" t="s">
        <v>28</v>
      </c>
      <c r="C184" s="194" t="s">
        <v>28</v>
      </c>
      <c r="D184" s="39"/>
      <c r="E184" s="19">
        <v>41500</v>
      </c>
      <c r="F184" s="181" t="s">
        <v>22</v>
      </c>
      <c r="G184" s="182"/>
      <c r="H184" s="216">
        <f t="shared" si="13"/>
        <v>0</v>
      </c>
      <c r="I184" s="217"/>
      <c r="J184" s="114"/>
      <c r="K184" s="114"/>
      <c r="L184" s="114"/>
      <c r="M184" s="114"/>
      <c r="N184" s="114"/>
      <c r="O184" s="114"/>
      <c r="P184" s="114"/>
      <c r="Q184" s="114"/>
      <c r="R184" s="114"/>
      <c r="S184" s="114"/>
      <c r="T184" s="114"/>
      <c r="U184" s="114"/>
      <c r="V184" s="114"/>
      <c r="W184" s="114"/>
    </row>
    <row r="185" spans="1:23" ht="20.149999999999999" customHeight="1" x14ac:dyDescent="0.2">
      <c r="A185" s="201"/>
      <c r="B185" s="218" t="s">
        <v>29</v>
      </c>
      <c r="C185" s="195" t="s">
        <v>29</v>
      </c>
      <c r="D185" s="39"/>
      <c r="E185" s="19">
        <v>7330</v>
      </c>
      <c r="F185" s="181" t="s">
        <v>22</v>
      </c>
      <c r="G185" s="182"/>
      <c r="H185" s="216">
        <f t="shared" si="13"/>
        <v>0</v>
      </c>
      <c r="I185" s="217"/>
      <c r="J185" s="114"/>
      <c r="K185" s="114"/>
      <c r="L185" s="114"/>
      <c r="M185" s="114"/>
      <c r="N185" s="114"/>
      <c r="O185" s="114"/>
      <c r="P185" s="114"/>
      <c r="Q185" s="114"/>
      <c r="R185" s="114"/>
      <c r="S185" s="114"/>
      <c r="T185" s="114"/>
      <c r="U185" s="114"/>
      <c r="V185" s="114"/>
      <c r="W185" s="114"/>
    </row>
    <row r="186" spans="1:23" ht="20.149999999999999" customHeight="1" x14ac:dyDescent="0.2">
      <c r="A186" s="201"/>
      <c r="B186" s="213" t="s">
        <v>30</v>
      </c>
      <c r="C186" s="194" t="s">
        <v>30</v>
      </c>
      <c r="D186" s="39"/>
      <c r="E186" s="19">
        <v>41500</v>
      </c>
      <c r="F186" s="181" t="s">
        <v>22</v>
      </c>
      <c r="G186" s="182"/>
      <c r="H186" s="216">
        <f t="shared" si="13"/>
        <v>0</v>
      </c>
      <c r="I186" s="217"/>
      <c r="J186" s="114"/>
      <c r="K186" s="114"/>
      <c r="L186" s="114"/>
      <c r="M186" s="114"/>
      <c r="N186" s="114"/>
      <c r="O186" s="114"/>
      <c r="P186" s="114"/>
      <c r="Q186" s="114"/>
      <c r="R186" s="114"/>
      <c r="S186" s="114"/>
      <c r="T186" s="114"/>
      <c r="U186" s="114"/>
      <c r="V186" s="114"/>
      <c r="W186" s="114"/>
    </row>
    <row r="187" spans="1:23" ht="20.149999999999999" customHeight="1" x14ac:dyDescent="0.2">
      <c r="A187" s="201"/>
      <c r="B187" s="213" t="s">
        <v>31</v>
      </c>
      <c r="C187" s="194" t="s">
        <v>31</v>
      </c>
      <c r="D187" s="39"/>
      <c r="E187" s="19">
        <v>14800</v>
      </c>
      <c r="F187" s="181" t="s">
        <v>22</v>
      </c>
      <c r="G187" s="182"/>
      <c r="H187" s="216">
        <f t="shared" si="13"/>
        <v>0</v>
      </c>
      <c r="I187" s="217"/>
      <c r="J187" s="114"/>
      <c r="K187" s="114"/>
      <c r="L187" s="114"/>
      <c r="M187" s="114"/>
      <c r="N187" s="114"/>
      <c r="O187" s="114"/>
      <c r="P187" s="114"/>
      <c r="Q187" s="114"/>
      <c r="R187" s="114"/>
      <c r="S187" s="114"/>
      <c r="T187" s="114"/>
      <c r="U187" s="114"/>
      <c r="V187" s="114"/>
      <c r="W187" s="114"/>
    </row>
    <row r="188" spans="1:23" ht="20.149999999999999" customHeight="1" x14ac:dyDescent="0.2">
      <c r="A188" s="201"/>
      <c r="B188" s="213" t="s">
        <v>32</v>
      </c>
      <c r="C188" s="194" t="s">
        <v>32</v>
      </c>
      <c r="D188" s="39"/>
      <c r="E188" s="19">
        <v>11000</v>
      </c>
      <c r="F188" s="181" t="s">
        <v>22</v>
      </c>
      <c r="G188" s="182"/>
      <c r="H188" s="216">
        <f t="shared" si="13"/>
        <v>0</v>
      </c>
      <c r="I188" s="217"/>
      <c r="J188" s="114"/>
      <c r="K188" s="114"/>
      <c r="L188" s="114"/>
      <c r="M188" s="114"/>
      <c r="N188" s="114"/>
      <c r="O188" s="114"/>
      <c r="P188" s="114"/>
      <c r="Q188" s="114"/>
      <c r="R188" s="114"/>
      <c r="S188" s="114"/>
      <c r="T188" s="114"/>
      <c r="U188" s="114"/>
      <c r="V188" s="114"/>
      <c r="W188" s="114"/>
    </row>
    <row r="189" spans="1:23" ht="20.149999999999999" customHeight="1" x14ac:dyDescent="0.2">
      <c r="A189" s="201"/>
      <c r="B189" s="213" t="s">
        <v>33</v>
      </c>
      <c r="C189" s="194" t="s">
        <v>33</v>
      </c>
      <c r="D189" s="39"/>
      <c r="E189" s="19">
        <v>1480</v>
      </c>
      <c r="F189" s="181" t="s">
        <v>22</v>
      </c>
      <c r="G189" s="182"/>
      <c r="H189" s="216">
        <f t="shared" si="13"/>
        <v>0</v>
      </c>
      <c r="I189" s="217"/>
      <c r="J189" s="114"/>
      <c r="K189" s="114"/>
      <c r="L189" s="114"/>
      <c r="M189" s="114"/>
      <c r="N189" s="114"/>
      <c r="O189" s="114"/>
      <c r="P189" s="114"/>
      <c r="Q189" s="114"/>
      <c r="R189" s="114"/>
      <c r="S189" s="114"/>
      <c r="T189" s="114"/>
      <c r="U189" s="114"/>
      <c r="V189" s="114"/>
      <c r="W189" s="114"/>
    </row>
    <row r="190" spans="1:23" ht="20.149999999999999" customHeight="1" x14ac:dyDescent="0.2">
      <c r="A190" s="201"/>
      <c r="B190" s="213" t="s">
        <v>34</v>
      </c>
      <c r="C190" s="194" t="s">
        <v>34</v>
      </c>
      <c r="D190" s="39"/>
      <c r="E190" s="19">
        <v>44100</v>
      </c>
      <c r="F190" s="181" t="s">
        <v>22</v>
      </c>
      <c r="G190" s="182"/>
      <c r="H190" s="216">
        <f t="shared" si="13"/>
        <v>0</v>
      </c>
      <c r="I190" s="217"/>
      <c r="J190" s="114"/>
      <c r="K190" s="114"/>
      <c r="L190" s="114"/>
      <c r="M190" s="114"/>
      <c r="N190" s="114"/>
      <c r="O190" s="114"/>
      <c r="P190" s="114"/>
      <c r="Q190" s="114"/>
      <c r="R190" s="114"/>
      <c r="S190" s="114"/>
      <c r="T190" s="114"/>
      <c r="U190" s="114"/>
      <c r="V190" s="114"/>
      <c r="W190" s="114"/>
    </row>
    <row r="191" spans="1:23" ht="20.149999999999999" customHeight="1" x14ac:dyDescent="0.2">
      <c r="A191" s="201"/>
      <c r="B191" s="213" t="s">
        <v>35</v>
      </c>
      <c r="C191" s="194" t="s">
        <v>35</v>
      </c>
      <c r="D191" s="39"/>
      <c r="E191" s="19">
        <v>1480</v>
      </c>
      <c r="F191" s="214" t="s">
        <v>19</v>
      </c>
      <c r="G191" s="215"/>
      <c r="H191" s="216">
        <f t="shared" si="13"/>
        <v>0</v>
      </c>
      <c r="I191" s="217"/>
      <c r="J191" s="114"/>
      <c r="K191" s="114"/>
      <c r="L191" s="114"/>
      <c r="M191" s="114"/>
      <c r="N191" s="114"/>
      <c r="O191" s="114"/>
      <c r="P191" s="114"/>
      <c r="Q191" s="114"/>
      <c r="R191" s="114"/>
      <c r="S191" s="114"/>
      <c r="T191" s="114"/>
      <c r="U191" s="114"/>
      <c r="V191" s="114"/>
      <c r="W191" s="114"/>
    </row>
    <row r="192" spans="1:23" ht="20.149999999999999" customHeight="1" x14ac:dyDescent="0.2">
      <c r="A192" s="201"/>
      <c r="B192" s="213" t="s">
        <v>36</v>
      </c>
      <c r="C192" s="194" t="s">
        <v>36</v>
      </c>
      <c r="D192" s="40"/>
      <c r="E192" s="21">
        <v>14800</v>
      </c>
      <c r="F192" s="181" t="s">
        <v>22</v>
      </c>
      <c r="G192" s="182"/>
      <c r="H192" s="216">
        <f t="shared" si="13"/>
        <v>0</v>
      </c>
      <c r="I192" s="217"/>
      <c r="J192" s="114"/>
      <c r="K192" s="114"/>
      <c r="L192" s="114"/>
      <c r="M192" s="114"/>
      <c r="N192" s="114"/>
      <c r="O192" s="114"/>
      <c r="P192" s="114"/>
      <c r="Q192" s="114"/>
      <c r="R192" s="114"/>
      <c r="S192" s="114"/>
      <c r="T192" s="114"/>
      <c r="U192" s="114"/>
      <c r="V192" s="114"/>
      <c r="W192" s="114"/>
    </row>
    <row r="193" spans="1:23" ht="20.149999999999999" customHeight="1" x14ac:dyDescent="0.2">
      <c r="A193" s="201"/>
      <c r="B193" s="312" t="s">
        <v>37</v>
      </c>
      <c r="C193" s="313" t="s">
        <v>38</v>
      </c>
      <c r="D193" s="40"/>
      <c r="E193" s="21">
        <v>5530</v>
      </c>
      <c r="F193" s="314" t="s">
        <v>19</v>
      </c>
      <c r="G193" s="315"/>
      <c r="H193" s="316">
        <f t="shared" si="13"/>
        <v>0</v>
      </c>
      <c r="I193" s="317"/>
      <c r="J193" s="114"/>
      <c r="K193" s="114"/>
      <c r="L193" s="114"/>
      <c r="M193" s="114"/>
      <c r="N193" s="114"/>
      <c r="O193" s="114"/>
      <c r="P193" s="114"/>
      <c r="Q193" s="114"/>
      <c r="R193" s="114"/>
      <c r="S193" s="114"/>
      <c r="T193" s="114"/>
      <c r="U193" s="114"/>
      <c r="V193" s="114"/>
      <c r="W193" s="114"/>
    </row>
    <row r="194" spans="1:23" ht="20.149999999999999" customHeight="1" x14ac:dyDescent="0.2">
      <c r="A194" s="201"/>
      <c r="B194" s="183" t="s">
        <v>62</v>
      </c>
      <c r="C194" s="318"/>
      <c r="D194" s="150"/>
      <c r="E194" s="19">
        <v>5530</v>
      </c>
      <c r="F194" s="319" t="s">
        <v>76</v>
      </c>
      <c r="G194" s="275"/>
      <c r="H194" s="320">
        <f>D194*E194</f>
        <v>0</v>
      </c>
      <c r="I194" s="321"/>
      <c r="J194" s="114"/>
      <c r="K194" s="114"/>
      <c r="L194" s="114"/>
      <c r="M194" s="114"/>
      <c r="N194" s="114"/>
      <c r="O194" s="114"/>
      <c r="P194" s="114"/>
      <c r="Q194" s="114"/>
      <c r="R194" s="114"/>
      <c r="S194" s="114"/>
      <c r="T194" s="114"/>
      <c r="U194" s="114"/>
      <c r="V194" s="114"/>
      <c r="W194" s="114"/>
    </row>
    <row r="195" spans="1:23" ht="20.149999999999999" customHeight="1" x14ac:dyDescent="0.2">
      <c r="A195" s="201"/>
      <c r="B195" s="79"/>
      <c r="C195" s="79" t="s">
        <v>20</v>
      </c>
      <c r="D195" s="150"/>
      <c r="E195" s="18">
        <v>5530</v>
      </c>
      <c r="F195" s="319" t="s">
        <v>76</v>
      </c>
      <c r="G195" s="275"/>
      <c r="H195" s="327">
        <f t="shared" ref="H195:H199" si="14">D195*E195</f>
        <v>0</v>
      </c>
      <c r="I195" s="328"/>
      <c r="J195" s="114"/>
      <c r="K195" s="114"/>
      <c r="L195" s="114"/>
      <c r="M195" s="114"/>
      <c r="N195" s="114"/>
      <c r="O195" s="114"/>
      <c r="P195" s="114"/>
      <c r="Q195" s="114"/>
      <c r="R195" s="114"/>
      <c r="S195" s="114"/>
      <c r="T195" s="114"/>
      <c r="U195" s="114"/>
      <c r="V195" s="114"/>
      <c r="W195" s="114"/>
    </row>
    <row r="196" spans="1:23" ht="20.149999999999999" customHeight="1" x14ac:dyDescent="0.2">
      <c r="A196" s="201"/>
      <c r="B196" s="213" t="s">
        <v>64</v>
      </c>
      <c r="C196" s="194" t="s">
        <v>65</v>
      </c>
      <c r="D196" s="150"/>
      <c r="E196" s="18">
        <v>69200</v>
      </c>
      <c r="F196" s="275" t="s">
        <v>66</v>
      </c>
      <c r="G196" s="275"/>
      <c r="H196" s="327">
        <f t="shared" si="14"/>
        <v>0</v>
      </c>
      <c r="I196" s="328"/>
      <c r="J196" s="114"/>
      <c r="K196" s="114"/>
      <c r="L196" s="114"/>
      <c r="M196" s="114"/>
      <c r="N196" s="114"/>
      <c r="O196" s="114"/>
      <c r="P196" s="114"/>
      <c r="Q196" s="114"/>
      <c r="R196" s="114"/>
      <c r="S196" s="114"/>
      <c r="T196" s="114"/>
      <c r="U196" s="114"/>
      <c r="V196" s="114"/>
      <c r="W196" s="114"/>
    </row>
    <row r="197" spans="1:23" ht="20.149999999999999" customHeight="1" x14ac:dyDescent="0.2">
      <c r="A197" s="201"/>
      <c r="B197" s="213" t="s">
        <v>67</v>
      </c>
      <c r="C197" s="194" t="s">
        <v>68</v>
      </c>
      <c r="D197" s="150"/>
      <c r="E197" s="18">
        <v>69200</v>
      </c>
      <c r="F197" s="275" t="s">
        <v>66</v>
      </c>
      <c r="G197" s="275"/>
      <c r="H197" s="327">
        <f t="shared" si="14"/>
        <v>0</v>
      </c>
      <c r="I197" s="328"/>
      <c r="J197" s="114"/>
      <c r="K197" s="114"/>
      <c r="L197" s="114"/>
      <c r="M197" s="114"/>
      <c r="N197" s="114"/>
      <c r="O197" s="114"/>
      <c r="P197" s="114"/>
      <c r="Q197" s="114"/>
      <c r="R197" s="114"/>
      <c r="S197" s="114"/>
      <c r="T197" s="114"/>
      <c r="U197" s="114"/>
      <c r="V197" s="114"/>
      <c r="W197" s="114"/>
    </row>
    <row r="198" spans="1:23" ht="20.149999999999999" customHeight="1" x14ac:dyDescent="0.2">
      <c r="A198" s="201"/>
      <c r="B198" s="213" t="s">
        <v>69</v>
      </c>
      <c r="C198" s="194" t="s">
        <v>70</v>
      </c>
      <c r="D198" s="150"/>
      <c r="E198" s="18">
        <v>2960</v>
      </c>
      <c r="F198" s="319" t="s">
        <v>76</v>
      </c>
      <c r="G198" s="275"/>
      <c r="H198" s="327">
        <f t="shared" si="14"/>
        <v>0</v>
      </c>
      <c r="I198" s="328"/>
      <c r="J198" s="114"/>
      <c r="K198" s="114"/>
      <c r="L198" s="114"/>
      <c r="M198" s="114"/>
      <c r="N198" s="114"/>
      <c r="O198" s="114"/>
      <c r="P198" s="114"/>
      <c r="Q198" s="114"/>
      <c r="R198" s="114"/>
      <c r="S198" s="114"/>
      <c r="T198" s="114"/>
      <c r="U198" s="114"/>
      <c r="V198" s="114"/>
      <c r="W198" s="114"/>
    </row>
    <row r="199" spans="1:23" ht="20.149999999999999" customHeight="1" x14ac:dyDescent="0.2">
      <c r="A199" s="201"/>
      <c r="B199" s="213" t="s">
        <v>71</v>
      </c>
      <c r="C199" s="194" t="s">
        <v>72</v>
      </c>
      <c r="D199" s="150"/>
      <c r="E199" s="18">
        <v>5530</v>
      </c>
      <c r="F199" s="319" t="s">
        <v>76</v>
      </c>
      <c r="G199" s="275"/>
      <c r="H199" s="327">
        <f t="shared" si="14"/>
        <v>0</v>
      </c>
      <c r="I199" s="328"/>
      <c r="J199" s="114"/>
      <c r="K199" s="114"/>
      <c r="L199" s="114"/>
      <c r="M199" s="114"/>
      <c r="N199" s="114"/>
      <c r="O199" s="114"/>
      <c r="P199" s="114"/>
      <c r="Q199" s="114"/>
      <c r="R199" s="114"/>
      <c r="S199" s="114"/>
      <c r="T199" s="114"/>
      <c r="U199" s="114"/>
      <c r="V199" s="114"/>
      <c r="W199" s="114"/>
    </row>
    <row r="200" spans="1:23" ht="20.149999999999999" customHeight="1" thickBot="1" x14ac:dyDescent="0.25">
      <c r="A200" s="201"/>
      <c r="B200" s="322" t="s">
        <v>73</v>
      </c>
      <c r="C200" s="256" t="s">
        <v>74</v>
      </c>
      <c r="D200" s="151"/>
      <c r="E200" s="32">
        <v>5530</v>
      </c>
      <c r="F200" s="323" t="s">
        <v>76</v>
      </c>
      <c r="G200" s="324"/>
      <c r="H200" s="325">
        <f>D200*E200</f>
        <v>0</v>
      </c>
      <c r="I200" s="326"/>
      <c r="J200" s="114"/>
      <c r="K200" s="114"/>
      <c r="L200" s="114"/>
      <c r="M200" s="114"/>
      <c r="N200" s="114"/>
      <c r="O200" s="114"/>
      <c r="P200" s="114"/>
      <c r="Q200" s="114"/>
      <c r="R200" s="114"/>
      <c r="S200" s="114"/>
      <c r="T200" s="114"/>
      <c r="U200" s="114"/>
      <c r="V200" s="114"/>
      <c r="W200" s="114"/>
    </row>
    <row r="201" spans="1:23" ht="20.149999999999999" customHeight="1" thickTop="1" thickBot="1" x14ac:dyDescent="0.25">
      <c r="A201" s="201"/>
      <c r="B201" s="33"/>
      <c r="C201" s="80" t="s">
        <v>39</v>
      </c>
      <c r="D201" s="104"/>
      <c r="E201" s="105"/>
      <c r="F201" s="223"/>
      <c r="G201" s="224"/>
      <c r="H201" s="225">
        <f>SUM(H176:I200)</f>
        <v>0</v>
      </c>
      <c r="I201" s="226"/>
      <c r="J201" s="114"/>
      <c r="K201" s="114"/>
      <c r="L201" s="114"/>
      <c r="M201" s="114"/>
      <c r="N201" s="114"/>
      <c r="O201" s="114"/>
      <c r="P201" s="114"/>
      <c r="Q201" s="114"/>
      <c r="R201" s="114"/>
      <c r="S201" s="114"/>
      <c r="T201" s="114"/>
      <c r="U201" s="114"/>
      <c r="V201" s="114"/>
      <c r="W201" s="114"/>
    </row>
    <row r="202" spans="1:23" ht="20.149999999999999" customHeight="1" x14ac:dyDescent="0.2">
      <c r="A202" s="201"/>
      <c r="B202" s="227" t="s">
        <v>40</v>
      </c>
      <c r="C202" s="189"/>
      <c r="D202" s="230" t="s">
        <v>82</v>
      </c>
      <c r="E202" s="231"/>
      <c r="F202" s="231"/>
      <c r="G202" s="231"/>
      <c r="H202" s="231"/>
      <c r="I202" s="231"/>
      <c r="J202" s="231"/>
      <c r="K202" s="232"/>
      <c r="L202" s="633" t="s">
        <v>248</v>
      </c>
      <c r="M202" s="114"/>
      <c r="N202" s="114"/>
      <c r="O202" s="114"/>
      <c r="P202" s="114"/>
      <c r="Q202" s="114"/>
      <c r="R202" s="114"/>
      <c r="S202" s="114"/>
      <c r="T202" s="114"/>
      <c r="U202" s="114"/>
      <c r="V202" s="114"/>
      <c r="W202" s="114"/>
    </row>
    <row r="203" spans="1:23" ht="20.149999999999999" customHeight="1" thickBot="1" x14ac:dyDescent="0.25">
      <c r="A203" s="201"/>
      <c r="B203" s="228"/>
      <c r="C203" s="229"/>
      <c r="D203" s="106" t="s">
        <v>14</v>
      </c>
      <c r="E203" s="107" t="s">
        <v>42</v>
      </c>
      <c r="F203" s="233" t="s">
        <v>16</v>
      </c>
      <c r="G203" s="234"/>
      <c r="H203" s="233" t="s">
        <v>43</v>
      </c>
      <c r="I203" s="234"/>
      <c r="J203" s="235" t="s">
        <v>44</v>
      </c>
      <c r="K203" s="236"/>
      <c r="L203" s="114"/>
      <c r="M203" s="114"/>
      <c r="N203" s="114"/>
      <c r="O203" s="114"/>
      <c r="P203" s="114"/>
      <c r="Q203" s="114"/>
      <c r="R203" s="114"/>
      <c r="S203" s="114"/>
      <c r="T203" s="114"/>
      <c r="U203" s="114"/>
      <c r="V203" s="114"/>
      <c r="W203" s="114"/>
    </row>
    <row r="204" spans="1:23" ht="20.149999999999999" customHeight="1" x14ac:dyDescent="0.2">
      <c r="A204" s="201"/>
      <c r="B204" s="213" t="s">
        <v>18</v>
      </c>
      <c r="C204" s="213"/>
      <c r="D204" s="45"/>
      <c r="E204" s="31">
        <v>5530</v>
      </c>
      <c r="F204" s="238" t="s">
        <v>19</v>
      </c>
      <c r="G204" s="238"/>
      <c r="H204" s="239">
        <v>0.05</v>
      </c>
      <c r="I204" s="240"/>
      <c r="J204" s="241">
        <f>D204*E204*H204</f>
        <v>0</v>
      </c>
      <c r="K204" s="242"/>
      <c r="L204" s="114"/>
      <c r="M204" s="114"/>
      <c r="N204" s="114"/>
      <c r="O204" s="114"/>
      <c r="P204" s="114"/>
      <c r="Q204" s="114"/>
      <c r="R204" s="114"/>
      <c r="S204" s="114"/>
      <c r="T204" s="114"/>
      <c r="U204" s="114"/>
      <c r="V204" s="114"/>
      <c r="W204" s="114"/>
    </row>
    <row r="205" spans="1:23" ht="20.149999999999999" customHeight="1" x14ac:dyDescent="0.2">
      <c r="A205" s="201"/>
      <c r="B205" s="73"/>
      <c r="C205" s="79" t="s">
        <v>20</v>
      </c>
      <c r="D205" s="39"/>
      <c r="E205" s="19">
        <v>5530</v>
      </c>
      <c r="F205" s="214" t="s">
        <v>19</v>
      </c>
      <c r="G205" s="215"/>
      <c r="H205" s="237">
        <v>0.05</v>
      </c>
      <c r="I205" s="237"/>
      <c r="J205" s="216">
        <f t="shared" ref="J205:J228" si="15">D205*E205*H205</f>
        <v>0</v>
      </c>
      <c r="K205" s="217"/>
      <c r="L205" s="114"/>
      <c r="M205" s="114"/>
      <c r="N205" s="114"/>
      <c r="O205" s="114"/>
      <c r="P205" s="114"/>
      <c r="Q205" s="114"/>
      <c r="R205" s="114"/>
      <c r="S205" s="114"/>
      <c r="T205" s="114"/>
      <c r="U205" s="114"/>
      <c r="V205" s="114"/>
      <c r="W205" s="114"/>
    </row>
    <row r="206" spans="1:23" ht="20.149999999999999" customHeight="1" x14ac:dyDescent="0.2">
      <c r="A206" s="201"/>
      <c r="B206" s="213" t="s">
        <v>21</v>
      </c>
      <c r="C206" s="194" t="s">
        <v>21</v>
      </c>
      <c r="D206" s="46"/>
      <c r="E206" s="19">
        <v>69200</v>
      </c>
      <c r="F206" s="181" t="s">
        <v>22</v>
      </c>
      <c r="G206" s="182"/>
      <c r="H206" s="237">
        <v>0.05</v>
      </c>
      <c r="I206" s="237"/>
      <c r="J206" s="216">
        <f t="shared" si="15"/>
        <v>0</v>
      </c>
      <c r="K206" s="217"/>
      <c r="L206" s="114"/>
      <c r="M206" s="114"/>
      <c r="N206" s="114"/>
      <c r="O206" s="114"/>
      <c r="P206" s="114"/>
      <c r="Q206" s="114"/>
      <c r="R206" s="114"/>
      <c r="S206" s="114"/>
      <c r="T206" s="114"/>
      <c r="U206" s="114"/>
      <c r="V206" s="114"/>
      <c r="W206" s="114"/>
    </row>
    <row r="207" spans="1:23" ht="20.149999999999999" customHeight="1" x14ac:dyDescent="0.2">
      <c r="A207" s="201"/>
      <c r="B207" s="213" t="s">
        <v>23</v>
      </c>
      <c r="C207" s="194" t="s">
        <v>23</v>
      </c>
      <c r="D207" s="39"/>
      <c r="E207" s="19">
        <v>69200</v>
      </c>
      <c r="F207" s="181" t="s">
        <v>22</v>
      </c>
      <c r="G207" s="182"/>
      <c r="H207" s="237">
        <v>0.05</v>
      </c>
      <c r="I207" s="237"/>
      <c r="J207" s="216">
        <f t="shared" si="15"/>
        <v>0</v>
      </c>
      <c r="K207" s="217"/>
      <c r="L207" s="114"/>
      <c r="M207" s="114"/>
      <c r="N207" s="114"/>
      <c r="O207" s="114"/>
      <c r="P207" s="114"/>
      <c r="Q207" s="114"/>
      <c r="R207" s="114"/>
      <c r="S207" s="114"/>
      <c r="T207" s="114"/>
      <c r="U207" s="114"/>
      <c r="V207" s="114"/>
      <c r="W207" s="114"/>
    </row>
    <row r="208" spans="1:23" ht="20.149999999999999" customHeight="1" x14ac:dyDescent="0.2">
      <c r="A208" s="201"/>
      <c r="B208" s="213" t="s">
        <v>24</v>
      </c>
      <c r="C208" s="194" t="s">
        <v>24</v>
      </c>
      <c r="D208" s="39"/>
      <c r="E208" s="19">
        <v>2960</v>
      </c>
      <c r="F208" s="214" t="s">
        <v>19</v>
      </c>
      <c r="G208" s="215"/>
      <c r="H208" s="237">
        <v>0.05</v>
      </c>
      <c r="I208" s="237"/>
      <c r="J208" s="216">
        <f t="shared" si="15"/>
        <v>0</v>
      </c>
      <c r="K208" s="217"/>
      <c r="L208" s="114"/>
      <c r="M208" s="114"/>
      <c r="N208" s="114"/>
      <c r="O208" s="114"/>
      <c r="P208" s="114"/>
      <c r="Q208" s="114"/>
      <c r="R208" s="114"/>
      <c r="S208" s="114"/>
      <c r="T208" s="114"/>
      <c r="U208" s="114"/>
      <c r="V208" s="114"/>
      <c r="W208" s="114"/>
    </row>
    <row r="209" spans="1:23" ht="20.149999999999999" customHeight="1" x14ac:dyDescent="0.2">
      <c r="A209" s="201"/>
      <c r="B209" s="213" t="s">
        <v>25</v>
      </c>
      <c r="C209" s="194" t="s">
        <v>25</v>
      </c>
      <c r="D209" s="39"/>
      <c r="E209" s="19">
        <v>5530</v>
      </c>
      <c r="F209" s="214" t="s">
        <v>19</v>
      </c>
      <c r="G209" s="215"/>
      <c r="H209" s="237">
        <v>0.05</v>
      </c>
      <c r="I209" s="237"/>
      <c r="J209" s="216">
        <f t="shared" si="15"/>
        <v>0</v>
      </c>
      <c r="K209" s="217"/>
      <c r="L209" s="114"/>
      <c r="M209" s="114"/>
      <c r="N209" s="114"/>
      <c r="O209" s="114"/>
      <c r="P209" s="114"/>
      <c r="Q209" s="114"/>
      <c r="R209" s="114"/>
      <c r="S209" s="114"/>
      <c r="T209" s="114"/>
      <c r="U209" s="114"/>
      <c r="V209" s="114"/>
      <c r="W209" s="114"/>
    </row>
    <row r="210" spans="1:23" ht="20.149999999999999" customHeight="1" x14ac:dyDescent="0.2">
      <c r="A210" s="201"/>
      <c r="B210" s="213" t="s">
        <v>26</v>
      </c>
      <c r="C210" s="194" t="s">
        <v>26</v>
      </c>
      <c r="D210" s="39"/>
      <c r="E210" s="19">
        <v>2210</v>
      </c>
      <c r="F210" s="214" t="s">
        <v>19</v>
      </c>
      <c r="G210" s="215"/>
      <c r="H210" s="237">
        <v>0.05</v>
      </c>
      <c r="I210" s="237"/>
      <c r="J210" s="216">
        <f t="shared" si="15"/>
        <v>0</v>
      </c>
      <c r="K210" s="217"/>
      <c r="L210" s="114"/>
      <c r="M210" s="114"/>
      <c r="N210" s="114"/>
      <c r="O210" s="114"/>
      <c r="P210" s="114"/>
      <c r="Q210" s="114"/>
      <c r="R210" s="114"/>
      <c r="S210" s="114"/>
      <c r="T210" s="114"/>
      <c r="U210" s="114"/>
      <c r="V210" s="114"/>
      <c r="W210" s="114"/>
    </row>
    <row r="211" spans="1:23" ht="20.149999999999999" customHeight="1" x14ac:dyDescent="0.2">
      <c r="A211" s="201"/>
      <c r="B211" s="213" t="s">
        <v>27</v>
      </c>
      <c r="C211" s="194" t="s">
        <v>27</v>
      </c>
      <c r="D211" s="46"/>
      <c r="E211" s="19">
        <v>41500</v>
      </c>
      <c r="F211" s="181" t="s">
        <v>22</v>
      </c>
      <c r="G211" s="182"/>
      <c r="H211" s="237">
        <v>0.05</v>
      </c>
      <c r="I211" s="237"/>
      <c r="J211" s="216">
        <f t="shared" si="15"/>
        <v>0</v>
      </c>
      <c r="K211" s="217"/>
      <c r="L211" s="114"/>
      <c r="M211" s="114"/>
      <c r="N211" s="114"/>
      <c r="O211" s="114"/>
      <c r="P211" s="114"/>
      <c r="Q211" s="114"/>
      <c r="R211" s="114"/>
      <c r="S211" s="114"/>
      <c r="T211" s="114"/>
      <c r="U211" s="114"/>
      <c r="V211" s="114"/>
      <c r="W211" s="114"/>
    </row>
    <row r="212" spans="1:23" ht="20.149999999999999" customHeight="1" x14ac:dyDescent="0.2">
      <c r="A212" s="201"/>
      <c r="B212" s="213" t="s">
        <v>28</v>
      </c>
      <c r="C212" s="194" t="s">
        <v>28</v>
      </c>
      <c r="D212" s="40"/>
      <c r="E212" s="19">
        <v>41500</v>
      </c>
      <c r="F212" s="181" t="s">
        <v>22</v>
      </c>
      <c r="G212" s="182"/>
      <c r="H212" s="237">
        <v>0.05</v>
      </c>
      <c r="I212" s="237"/>
      <c r="J212" s="216">
        <f t="shared" si="15"/>
        <v>0</v>
      </c>
      <c r="K212" s="217"/>
      <c r="L212" s="114"/>
      <c r="M212" s="114"/>
      <c r="N212" s="114"/>
      <c r="O212" s="114"/>
      <c r="P212" s="114"/>
      <c r="Q212" s="114"/>
      <c r="R212" s="114"/>
      <c r="S212" s="114"/>
      <c r="T212" s="114"/>
      <c r="U212" s="114"/>
      <c r="V212" s="114"/>
      <c r="W212" s="114"/>
    </row>
    <row r="213" spans="1:23" ht="20.149999999999999" customHeight="1" x14ac:dyDescent="0.2">
      <c r="A213" s="201"/>
      <c r="B213" s="218" t="s">
        <v>29</v>
      </c>
      <c r="C213" s="195" t="s">
        <v>29</v>
      </c>
      <c r="D213" s="40"/>
      <c r="E213" s="19">
        <v>7330</v>
      </c>
      <c r="F213" s="181" t="s">
        <v>22</v>
      </c>
      <c r="G213" s="182"/>
      <c r="H213" s="237">
        <v>0.05</v>
      </c>
      <c r="I213" s="237"/>
      <c r="J213" s="216">
        <f t="shared" si="15"/>
        <v>0</v>
      </c>
      <c r="K213" s="217"/>
      <c r="L213" s="114"/>
      <c r="M213" s="114"/>
      <c r="N213" s="114"/>
      <c r="O213" s="114"/>
      <c r="P213" s="114"/>
      <c r="Q213" s="114"/>
      <c r="R213" s="114"/>
      <c r="S213" s="114"/>
      <c r="T213" s="114"/>
      <c r="U213" s="114"/>
      <c r="V213" s="114"/>
      <c r="W213" s="114"/>
    </row>
    <row r="214" spans="1:23" ht="20.149999999999999" customHeight="1" x14ac:dyDescent="0.2">
      <c r="A214" s="201"/>
      <c r="B214" s="213" t="s">
        <v>30</v>
      </c>
      <c r="C214" s="194" t="s">
        <v>30</v>
      </c>
      <c r="D214" s="39"/>
      <c r="E214" s="19">
        <v>41500</v>
      </c>
      <c r="F214" s="181" t="s">
        <v>22</v>
      </c>
      <c r="G214" s="182"/>
      <c r="H214" s="237">
        <v>0.05</v>
      </c>
      <c r="I214" s="237"/>
      <c r="J214" s="216">
        <f t="shared" si="15"/>
        <v>0</v>
      </c>
      <c r="K214" s="217"/>
      <c r="L214" s="114"/>
      <c r="M214" s="114"/>
      <c r="N214" s="114"/>
      <c r="O214" s="114"/>
      <c r="P214" s="114"/>
      <c r="Q214" s="114"/>
      <c r="R214" s="114"/>
      <c r="S214" s="114"/>
      <c r="T214" s="114"/>
      <c r="U214" s="114"/>
      <c r="V214" s="114"/>
      <c r="W214" s="114"/>
    </row>
    <row r="215" spans="1:23" ht="20.149999999999999" customHeight="1" x14ac:dyDescent="0.2">
      <c r="A215" s="201"/>
      <c r="B215" s="213" t="s">
        <v>31</v>
      </c>
      <c r="C215" s="194" t="s">
        <v>31</v>
      </c>
      <c r="D215" s="46"/>
      <c r="E215" s="19">
        <v>14800</v>
      </c>
      <c r="F215" s="181" t="s">
        <v>22</v>
      </c>
      <c r="G215" s="182"/>
      <c r="H215" s="237">
        <v>0.05</v>
      </c>
      <c r="I215" s="237"/>
      <c r="J215" s="216">
        <f t="shared" si="15"/>
        <v>0</v>
      </c>
      <c r="K215" s="217"/>
      <c r="L215" s="114"/>
      <c r="M215" s="114"/>
      <c r="N215" s="114"/>
      <c r="O215" s="114"/>
      <c r="P215" s="114"/>
      <c r="Q215" s="114"/>
      <c r="R215" s="114"/>
      <c r="S215" s="114"/>
      <c r="T215" s="114"/>
      <c r="U215" s="114"/>
      <c r="V215" s="114"/>
      <c r="W215" s="114"/>
    </row>
    <row r="216" spans="1:23" ht="20.149999999999999" customHeight="1" x14ac:dyDescent="0.2">
      <c r="A216" s="201"/>
      <c r="B216" s="213" t="s">
        <v>32</v>
      </c>
      <c r="C216" s="194" t="s">
        <v>32</v>
      </c>
      <c r="D216" s="39"/>
      <c r="E216" s="19">
        <v>11000</v>
      </c>
      <c r="F216" s="181" t="s">
        <v>22</v>
      </c>
      <c r="G216" s="182"/>
      <c r="H216" s="237">
        <v>0.05</v>
      </c>
      <c r="I216" s="237"/>
      <c r="J216" s="216">
        <f t="shared" si="15"/>
        <v>0</v>
      </c>
      <c r="K216" s="217"/>
      <c r="L216" s="114"/>
      <c r="M216" s="114"/>
      <c r="N216" s="114"/>
      <c r="O216" s="114"/>
      <c r="P216" s="114"/>
      <c r="Q216" s="114"/>
      <c r="R216" s="114"/>
      <c r="S216" s="114"/>
      <c r="T216" s="114"/>
      <c r="U216" s="114"/>
      <c r="V216" s="114"/>
      <c r="W216" s="114"/>
    </row>
    <row r="217" spans="1:23" ht="20.149999999999999" customHeight="1" x14ac:dyDescent="0.2">
      <c r="A217" s="201"/>
      <c r="B217" s="213" t="s">
        <v>33</v>
      </c>
      <c r="C217" s="194" t="s">
        <v>33</v>
      </c>
      <c r="D217" s="39"/>
      <c r="E217" s="19">
        <v>1480</v>
      </c>
      <c r="F217" s="181" t="s">
        <v>22</v>
      </c>
      <c r="G217" s="182"/>
      <c r="H217" s="237">
        <v>0.05</v>
      </c>
      <c r="I217" s="237"/>
      <c r="J217" s="216">
        <f t="shared" si="15"/>
        <v>0</v>
      </c>
      <c r="K217" s="217"/>
      <c r="L217" s="114"/>
      <c r="M217" s="114"/>
      <c r="N217" s="114"/>
      <c r="O217" s="114"/>
      <c r="P217" s="114"/>
      <c r="Q217" s="114"/>
      <c r="R217" s="114"/>
      <c r="S217" s="114"/>
      <c r="T217" s="114"/>
      <c r="U217" s="114"/>
      <c r="V217" s="114"/>
      <c r="W217" s="114"/>
    </row>
    <row r="218" spans="1:23" ht="20.149999999999999" customHeight="1" x14ac:dyDescent="0.2">
      <c r="A218" s="201"/>
      <c r="B218" s="213" t="s">
        <v>34</v>
      </c>
      <c r="C218" s="194" t="s">
        <v>34</v>
      </c>
      <c r="D218" s="46"/>
      <c r="E218" s="19">
        <v>44100</v>
      </c>
      <c r="F218" s="181" t="s">
        <v>22</v>
      </c>
      <c r="G218" s="182"/>
      <c r="H218" s="237">
        <v>0.05</v>
      </c>
      <c r="I218" s="237"/>
      <c r="J218" s="216">
        <f t="shared" si="15"/>
        <v>0</v>
      </c>
      <c r="K218" s="217"/>
      <c r="L218" s="114"/>
      <c r="M218" s="114"/>
      <c r="N218" s="114"/>
      <c r="O218" s="114"/>
      <c r="P218" s="114"/>
      <c r="Q218" s="114"/>
      <c r="R218" s="114"/>
      <c r="S218" s="114"/>
      <c r="T218" s="114"/>
      <c r="U218" s="114"/>
      <c r="V218" s="114"/>
      <c r="W218" s="114"/>
    </row>
    <row r="219" spans="1:23" ht="20.149999999999999" customHeight="1" x14ac:dyDescent="0.2">
      <c r="A219" s="201"/>
      <c r="B219" s="213" t="s">
        <v>35</v>
      </c>
      <c r="C219" s="194" t="s">
        <v>35</v>
      </c>
      <c r="D219" s="40"/>
      <c r="E219" s="19">
        <v>1480</v>
      </c>
      <c r="F219" s="214" t="s">
        <v>19</v>
      </c>
      <c r="G219" s="215"/>
      <c r="H219" s="237">
        <v>0.05</v>
      </c>
      <c r="I219" s="237"/>
      <c r="J219" s="216">
        <f t="shared" si="15"/>
        <v>0</v>
      </c>
      <c r="K219" s="217"/>
      <c r="L219" s="114"/>
      <c r="M219" s="114"/>
      <c r="N219" s="114"/>
      <c r="O219" s="114"/>
      <c r="P219" s="114"/>
      <c r="Q219" s="114"/>
      <c r="R219" s="114"/>
      <c r="S219" s="114"/>
      <c r="T219" s="114"/>
      <c r="U219" s="114"/>
      <c r="V219" s="114"/>
      <c r="W219" s="114"/>
    </row>
    <row r="220" spans="1:23" ht="20.149999999999999" customHeight="1" x14ac:dyDescent="0.2">
      <c r="A220" s="201"/>
      <c r="B220" s="213" t="s">
        <v>36</v>
      </c>
      <c r="C220" s="194" t="s">
        <v>36</v>
      </c>
      <c r="D220" s="40"/>
      <c r="E220" s="21">
        <v>14800</v>
      </c>
      <c r="F220" s="181" t="s">
        <v>22</v>
      </c>
      <c r="G220" s="182"/>
      <c r="H220" s="237">
        <v>0.05</v>
      </c>
      <c r="I220" s="237"/>
      <c r="J220" s="216">
        <f t="shared" si="15"/>
        <v>0</v>
      </c>
      <c r="K220" s="217"/>
      <c r="L220" s="114"/>
      <c r="M220" s="114"/>
      <c r="N220" s="114"/>
      <c r="O220" s="114"/>
      <c r="P220" s="114"/>
      <c r="Q220" s="114"/>
      <c r="R220" s="114"/>
      <c r="S220" s="114"/>
      <c r="T220" s="114"/>
      <c r="U220" s="114"/>
      <c r="V220" s="114"/>
      <c r="W220" s="114"/>
    </row>
    <row r="221" spans="1:23" ht="20.149999999999999" customHeight="1" x14ac:dyDescent="0.2">
      <c r="A221" s="201"/>
      <c r="B221" s="312" t="s">
        <v>38</v>
      </c>
      <c r="C221" s="313" t="s">
        <v>38</v>
      </c>
      <c r="D221" s="40"/>
      <c r="E221" s="21">
        <v>5530</v>
      </c>
      <c r="F221" s="314" t="s">
        <v>19</v>
      </c>
      <c r="G221" s="315"/>
      <c r="H221" s="237">
        <v>0.05</v>
      </c>
      <c r="I221" s="237"/>
      <c r="J221" s="316">
        <f t="shared" si="15"/>
        <v>0</v>
      </c>
      <c r="K221" s="317"/>
      <c r="L221" s="114"/>
      <c r="M221" s="114"/>
      <c r="N221" s="114"/>
      <c r="O221" s="114"/>
      <c r="P221" s="114"/>
      <c r="Q221" s="114"/>
      <c r="R221" s="114"/>
      <c r="S221" s="114"/>
      <c r="T221" s="114"/>
      <c r="U221" s="114"/>
      <c r="V221" s="114"/>
      <c r="W221" s="114"/>
    </row>
    <row r="222" spans="1:23" ht="20.149999999999999" customHeight="1" x14ac:dyDescent="0.2">
      <c r="A222" s="201"/>
      <c r="B222" s="183" t="s">
        <v>62</v>
      </c>
      <c r="C222" s="318"/>
      <c r="D222" s="150"/>
      <c r="E222" s="19">
        <v>5530</v>
      </c>
      <c r="F222" s="319" t="s">
        <v>76</v>
      </c>
      <c r="G222" s="275"/>
      <c r="H222" s="237">
        <v>0.05</v>
      </c>
      <c r="I222" s="237"/>
      <c r="J222" s="316">
        <f t="shared" si="15"/>
        <v>0</v>
      </c>
      <c r="K222" s="317"/>
      <c r="L222" s="114"/>
      <c r="M222" s="114"/>
      <c r="N222" s="114"/>
      <c r="O222" s="114"/>
      <c r="P222" s="114"/>
      <c r="Q222" s="114"/>
      <c r="R222" s="114"/>
      <c r="S222" s="114"/>
      <c r="T222" s="114"/>
      <c r="U222" s="114"/>
      <c r="V222" s="114"/>
      <c r="W222" s="114"/>
    </row>
    <row r="223" spans="1:23" ht="20.149999999999999" customHeight="1" x14ac:dyDescent="0.2">
      <c r="A223" s="201"/>
      <c r="B223" s="79"/>
      <c r="C223" s="79" t="s">
        <v>20</v>
      </c>
      <c r="D223" s="150"/>
      <c r="E223" s="18">
        <v>5530</v>
      </c>
      <c r="F223" s="319" t="s">
        <v>76</v>
      </c>
      <c r="G223" s="275"/>
      <c r="H223" s="237">
        <v>0.05</v>
      </c>
      <c r="I223" s="237"/>
      <c r="J223" s="216">
        <f t="shared" si="15"/>
        <v>0</v>
      </c>
      <c r="K223" s="217"/>
      <c r="L223" s="114"/>
      <c r="M223" s="114"/>
      <c r="N223" s="114"/>
      <c r="O223" s="114"/>
      <c r="P223" s="114"/>
      <c r="Q223" s="114"/>
      <c r="R223" s="114"/>
      <c r="S223" s="114"/>
      <c r="T223" s="114"/>
      <c r="U223" s="114"/>
      <c r="V223" s="114"/>
      <c r="W223" s="114"/>
    </row>
    <row r="224" spans="1:23" ht="20.149999999999999" customHeight="1" x14ac:dyDescent="0.2">
      <c r="A224" s="201"/>
      <c r="B224" s="213" t="s">
        <v>64</v>
      </c>
      <c r="C224" s="194" t="s">
        <v>65</v>
      </c>
      <c r="D224" s="150"/>
      <c r="E224" s="18">
        <v>69200</v>
      </c>
      <c r="F224" s="275" t="s">
        <v>66</v>
      </c>
      <c r="G224" s="275"/>
      <c r="H224" s="237">
        <v>0.05</v>
      </c>
      <c r="I224" s="237"/>
      <c r="J224" s="216">
        <f t="shared" si="15"/>
        <v>0</v>
      </c>
      <c r="K224" s="217"/>
      <c r="L224" s="114"/>
      <c r="M224" s="114"/>
      <c r="N224" s="114"/>
      <c r="O224" s="114"/>
      <c r="P224" s="114"/>
      <c r="Q224" s="114"/>
      <c r="R224" s="114"/>
      <c r="S224" s="114"/>
      <c r="T224" s="114"/>
      <c r="U224" s="114"/>
      <c r="V224" s="114"/>
      <c r="W224" s="114"/>
    </row>
    <row r="225" spans="1:23" ht="20.149999999999999" customHeight="1" x14ac:dyDescent="0.2">
      <c r="A225" s="201"/>
      <c r="B225" s="213" t="s">
        <v>67</v>
      </c>
      <c r="C225" s="194" t="s">
        <v>68</v>
      </c>
      <c r="D225" s="150"/>
      <c r="E225" s="18">
        <v>69200</v>
      </c>
      <c r="F225" s="275" t="s">
        <v>66</v>
      </c>
      <c r="G225" s="275"/>
      <c r="H225" s="237">
        <v>0.05</v>
      </c>
      <c r="I225" s="237"/>
      <c r="J225" s="216">
        <f t="shared" si="15"/>
        <v>0</v>
      </c>
      <c r="K225" s="217"/>
      <c r="L225" s="114"/>
      <c r="M225" s="114"/>
      <c r="N225" s="114"/>
      <c r="O225" s="114"/>
      <c r="P225" s="114"/>
      <c r="Q225" s="114"/>
      <c r="R225" s="114"/>
      <c r="S225" s="114"/>
      <c r="T225" s="114"/>
      <c r="U225" s="114"/>
      <c r="V225" s="114"/>
      <c r="W225" s="114"/>
    </row>
    <row r="226" spans="1:23" ht="20.149999999999999" customHeight="1" x14ac:dyDescent="0.2">
      <c r="A226" s="201"/>
      <c r="B226" s="213" t="s">
        <v>69</v>
      </c>
      <c r="C226" s="194" t="s">
        <v>70</v>
      </c>
      <c r="D226" s="150"/>
      <c r="E226" s="18">
        <v>2960</v>
      </c>
      <c r="F226" s="319" t="s">
        <v>76</v>
      </c>
      <c r="G226" s="275"/>
      <c r="H226" s="237">
        <v>0.05</v>
      </c>
      <c r="I226" s="237"/>
      <c r="J226" s="216">
        <f t="shared" si="15"/>
        <v>0</v>
      </c>
      <c r="K226" s="217"/>
      <c r="L226" s="114"/>
      <c r="M226" s="114"/>
      <c r="N226" s="114"/>
      <c r="O226" s="114"/>
      <c r="P226" s="114"/>
      <c r="Q226" s="114"/>
      <c r="R226" s="114"/>
      <c r="S226" s="114"/>
      <c r="T226" s="114"/>
      <c r="U226" s="114"/>
      <c r="V226" s="114"/>
      <c r="W226" s="114"/>
    </row>
    <row r="227" spans="1:23" ht="20.149999999999999" customHeight="1" x14ac:dyDescent="0.2">
      <c r="A227" s="201"/>
      <c r="B227" s="213" t="s">
        <v>71</v>
      </c>
      <c r="C227" s="194" t="s">
        <v>72</v>
      </c>
      <c r="D227" s="150"/>
      <c r="E227" s="18">
        <v>5530</v>
      </c>
      <c r="F227" s="319" t="s">
        <v>76</v>
      </c>
      <c r="G227" s="275"/>
      <c r="H227" s="237">
        <v>0.05</v>
      </c>
      <c r="I227" s="237"/>
      <c r="J227" s="216">
        <f t="shared" si="15"/>
        <v>0</v>
      </c>
      <c r="K227" s="217"/>
      <c r="L227" s="114"/>
      <c r="M227" s="114"/>
      <c r="N227" s="114"/>
      <c r="O227" s="114"/>
      <c r="P227" s="114"/>
      <c r="Q227" s="114"/>
      <c r="R227" s="114"/>
      <c r="S227" s="114"/>
      <c r="T227" s="114"/>
      <c r="U227" s="114"/>
      <c r="V227" s="114"/>
      <c r="W227" s="114"/>
    </row>
    <row r="228" spans="1:23" ht="34.5" customHeight="1" thickBot="1" x14ac:dyDescent="0.25">
      <c r="A228" s="201"/>
      <c r="B228" s="322" t="s">
        <v>73</v>
      </c>
      <c r="C228" s="256" t="s">
        <v>74</v>
      </c>
      <c r="D228" s="151"/>
      <c r="E228" s="32">
        <v>5530</v>
      </c>
      <c r="F228" s="323" t="s">
        <v>76</v>
      </c>
      <c r="G228" s="324"/>
      <c r="H228" s="245">
        <v>0.05</v>
      </c>
      <c r="I228" s="245"/>
      <c r="J228" s="221">
        <f t="shared" si="15"/>
        <v>0</v>
      </c>
      <c r="K228" s="222"/>
      <c r="L228" s="114"/>
      <c r="M228" s="114"/>
      <c r="N228" s="114"/>
      <c r="O228" s="114"/>
      <c r="P228" s="114"/>
      <c r="Q228" s="114"/>
      <c r="R228" s="114"/>
      <c r="S228" s="114"/>
      <c r="T228" s="114"/>
      <c r="U228" s="114"/>
      <c r="V228" s="114"/>
      <c r="W228" s="114"/>
    </row>
    <row r="229" spans="1:23" ht="20.149999999999999" customHeight="1" thickTop="1" thickBot="1" x14ac:dyDescent="0.25">
      <c r="A229" s="201"/>
      <c r="B229" s="259" t="s">
        <v>39</v>
      </c>
      <c r="C229" s="260"/>
      <c r="D229" s="108"/>
      <c r="E229" s="109"/>
      <c r="F229" s="261"/>
      <c r="G229" s="262"/>
      <c r="H229" s="261"/>
      <c r="I229" s="262"/>
      <c r="J229" s="263">
        <f>SUM(J204:K228)</f>
        <v>0</v>
      </c>
      <c r="K229" s="264"/>
      <c r="L229" s="114"/>
      <c r="M229" s="114"/>
      <c r="N229" s="114"/>
      <c r="O229" s="114"/>
      <c r="P229" s="114"/>
      <c r="Q229" s="114"/>
      <c r="R229" s="114"/>
      <c r="S229" s="114"/>
      <c r="T229" s="114"/>
      <c r="U229" s="114"/>
      <c r="V229" s="114"/>
      <c r="W229" s="114"/>
    </row>
    <row r="230" spans="1:23" ht="32.25" customHeight="1" x14ac:dyDescent="0.2">
      <c r="A230" s="201"/>
      <c r="B230" s="227" t="s">
        <v>45</v>
      </c>
      <c r="C230" s="189"/>
      <c r="D230" s="207" t="s">
        <v>245</v>
      </c>
      <c r="E230" s="265"/>
      <c r="F230" s="265"/>
      <c r="G230" s="265"/>
      <c r="H230" s="265"/>
      <c r="I230" s="266"/>
      <c r="J230" s="633" t="s">
        <v>248</v>
      </c>
      <c r="K230" s="163"/>
      <c r="L230" s="114"/>
      <c r="M230" s="114"/>
      <c r="N230" s="114"/>
      <c r="O230" s="114"/>
      <c r="P230" s="114"/>
      <c r="Q230" s="114"/>
      <c r="R230" s="114"/>
      <c r="S230" s="114"/>
      <c r="T230" s="114"/>
      <c r="U230" s="114"/>
      <c r="V230" s="114"/>
      <c r="W230" s="114"/>
    </row>
    <row r="231" spans="1:23" ht="28.5" customHeight="1" thickBot="1" x14ac:dyDescent="0.25">
      <c r="A231" s="201"/>
      <c r="B231" s="228"/>
      <c r="C231" s="229"/>
      <c r="D231" s="100" t="s">
        <v>47</v>
      </c>
      <c r="E231" s="101" t="s">
        <v>42</v>
      </c>
      <c r="F231" s="210" t="s">
        <v>16</v>
      </c>
      <c r="G231" s="211"/>
      <c r="H231" s="210" t="s">
        <v>17</v>
      </c>
      <c r="I231" s="212"/>
      <c r="J231" s="163"/>
      <c r="K231" s="163"/>
      <c r="L231" s="114"/>
      <c r="M231" s="114"/>
      <c r="N231" s="114"/>
      <c r="O231" s="114"/>
      <c r="P231" s="114"/>
      <c r="Q231" s="114"/>
      <c r="R231" s="114"/>
      <c r="S231" s="114"/>
      <c r="T231" s="114"/>
      <c r="U231" s="114"/>
      <c r="V231" s="114"/>
      <c r="W231" s="114"/>
    </row>
    <row r="232" spans="1:23" ht="20.149999999999999" customHeight="1" x14ac:dyDescent="0.2">
      <c r="A232" s="201"/>
      <c r="B232" s="246" t="s">
        <v>48</v>
      </c>
      <c r="C232" s="247"/>
      <c r="D232" s="41"/>
      <c r="E232" s="71">
        <v>11000</v>
      </c>
      <c r="F232" s="248" t="s">
        <v>22</v>
      </c>
      <c r="G232" s="249"/>
      <c r="H232" s="250">
        <f>D232*E232</f>
        <v>0</v>
      </c>
      <c r="I232" s="251"/>
      <c r="J232" s="163"/>
      <c r="K232" s="163"/>
      <c r="L232" s="114"/>
      <c r="M232" s="114"/>
      <c r="N232" s="114"/>
      <c r="O232" s="114"/>
      <c r="P232" s="114"/>
      <c r="Q232" s="114"/>
      <c r="R232" s="114"/>
      <c r="S232" s="114"/>
      <c r="T232" s="114"/>
      <c r="U232" s="114"/>
      <c r="V232" s="114"/>
      <c r="W232" s="114"/>
    </row>
    <row r="233" spans="1:23" ht="20.149999999999999" customHeight="1" x14ac:dyDescent="0.2">
      <c r="A233" s="201"/>
      <c r="B233" s="252" t="s">
        <v>49</v>
      </c>
      <c r="C233" s="196"/>
      <c r="D233" s="42"/>
      <c r="E233" s="72">
        <v>11000</v>
      </c>
      <c r="F233" s="214"/>
      <c r="G233" s="215"/>
      <c r="H233" s="253">
        <f t="shared" ref="H233:H235" si="16">D233*E233</f>
        <v>0</v>
      </c>
      <c r="I233" s="254"/>
      <c r="J233" s="163"/>
      <c r="K233" s="163"/>
      <c r="L233" s="114"/>
      <c r="M233" s="114"/>
      <c r="N233" s="114"/>
      <c r="O233" s="114"/>
      <c r="P233" s="114"/>
      <c r="Q233" s="114"/>
      <c r="R233" s="114"/>
      <c r="S233" s="114"/>
      <c r="T233" s="114"/>
      <c r="U233" s="114"/>
      <c r="V233" s="114"/>
      <c r="W233" s="114"/>
    </row>
    <row r="234" spans="1:23" ht="20.149999999999999" customHeight="1" x14ac:dyDescent="0.2">
      <c r="A234" s="201"/>
      <c r="B234" s="213" t="s">
        <v>50</v>
      </c>
      <c r="C234" s="194"/>
      <c r="D234" s="161"/>
      <c r="E234" s="72">
        <v>11000</v>
      </c>
      <c r="F234" s="214"/>
      <c r="G234" s="215"/>
      <c r="H234" s="253">
        <f t="shared" si="16"/>
        <v>0</v>
      </c>
      <c r="I234" s="254"/>
      <c r="J234" s="163"/>
      <c r="K234" s="163"/>
      <c r="L234" s="114"/>
      <c r="M234" s="114"/>
      <c r="N234" s="114"/>
      <c r="O234" s="114"/>
      <c r="P234" s="114"/>
      <c r="Q234" s="114"/>
      <c r="R234" s="114"/>
      <c r="S234" s="114"/>
      <c r="T234" s="114"/>
      <c r="U234" s="114"/>
      <c r="V234" s="114"/>
      <c r="W234" s="114"/>
    </row>
    <row r="235" spans="1:23" ht="20.149999999999999" customHeight="1" thickBot="1" x14ac:dyDescent="0.25">
      <c r="A235" s="201"/>
      <c r="B235" s="255" t="s">
        <v>51</v>
      </c>
      <c r="C235" s="256"/>
      <c r="D235" s="43"/>
      <c r="E235" s="159">
        <v>11000</v>
      </c>
      <c r="F235" s="243"/>
      <c r="G235" s="244"/>
      <c r="H235" s="257">
        <f t="shared" si="16"/>
        <v>0</v>
      </c>
      <c r="I235" s="258"/>
      <c r="J235" s="163"/>
      <c r="K235" s="163"/>
      <c r="L235" s="114"/>
      <c r="M235" s="114"/>
      <c r="N235" s="114"/>
      <c r="O235" s="114"/>
      <c r="P235" s="114"/>
      <c r="Q235" s="114"/>
      <c r="R235" s="114"/>
      <c r="S235" s="114"/>
      <c r="T235" s="114"/>
      <c r="U235" s="114"/>
      <c r="V235" s="114"/>
      <c r="W235" s="114"/>
    </row>
    <row r="236" spans="1:23" ht="20.149999999999999" customHeight="1" thickTop="1" thickBot="1" x14ac:dyDescent="0.25">
      <c r="A236" s="201"/>
      <c r="B236" s="259" t="s">
        <v>39</v>
      </c>
      <c r="C236" s="260"/>
      <c r="D236" s="110"/>
      <c r="E236" s="111"/>
      <c r="F236" s="273"/>
      <c r="G236" s="274"/>
      <c r="H236" s="225">
        <f>SUM(H232:I235)</f>
        <v>0</v>
      </c>
      <c r="I236" s="226"/>
      <c r="J236" s="163"/>
      <c r="K236" s="163"/>
      <c r="L236" s="114"/>
      <c r="M236" s="114"/>
      <c r="N236" s="114"/>
      <c r="O236" s="114"/>
      <c r="P236" s="114"/>
      <c r="Q236" s="114"/>
      <c r="R236" s="114"/>
      <c r="S236" s="114"/>
      <c r="T236" s="114"/>
      <c r="U236" s="114"/>
      <c r="V236" s="114"/>
      <c r="W236" s="114"/>
    </row>
    <row r="237" spans="1:23" ht="20.149999999999999" customHeight="1" x14ac:dyDescent="0.2">
      <c r="A237" s="201"/>
      <c r="B237" s="203" t="s">
        <v>3</v>
      </c>
      <c r="C237" s="204"/>
      <c r="D237" s="207" t="s">
        <v>83</v>
      </c>
      <c r="E237" s="208"/>
      <c r="F237" s="208"/>
      <c r="G237" s="208"/>
      <c r="H237" s="208"/>
      <c r="I237" s="208"/>
      <c r="J237" s="208"/>
      <c r="K237" s="208"/>
      <c r="L237" s="209"/>
      <c r="M237" s="113"/>
      <c r="N237" s="114"/>
      <c r="O237" s="114"/>
      <c r="P237" s="114"/>
      <c r="Q237" s="114"/>
      <c r="R237" s="114"/>
      <c r="S237" s="114"/>
      <c r="T237" s="114"/>
      <c r="U237" s="114"/>
      <c r="V237" s="114"/>
      <c r="W237" s="114"/>
    </row>
    <row r="238" spans="1:23" ht="42" customHeight="1" thickBot="1" x14ac:dyDescent="0.25">
      <c r="A238" s="201"/>
      <c r="B238" s="205"/>
      <c r="C238" s="206"/>
      <c r="D238" s="336" t="s">
        <v>84</v>
      </c>
      <c r="E238" s="337"/>
      <c r="F238" s="117" t="s">
        <v>42</v>
      </c>
      <c r="G238" s="338" t="s">
        <v>16</v>
      </c>
      <c r="H238" s="339"/>
      <c r="I238" s="337"/>
      <c r="J238" s="338" t="s">
        <v>17</v>
      </c>
      <c r="K238" s="339"/>
      <c r="L238" s="340"/>
      <c r="M238" s="114"/>
      <c r="N238" s="114"/>
      <c r="O238" s="114"/>
      <c r="P238" s="114"/>
      <c r="Q238" s="114"/>
      <c r="R238" s="114"/>
      <c r="S238" s="114"/>
      <c r="T238" s="114"/>
    </row>
    <row r="239" spans="1:23" ht="20.149999999999999" customHeight="1" x14ac:dyDescent="0.2">
      <c r="A239" s="201"/>
      <c r="B239" s="280" t="s">
        <v>85</v>
      </c>
      <c r="C239" s="280"/>
      <c r="D239" s="341"/>
      <c r="E239" s="342"/>
      <c r="F239" s="157">
        <v>1036</v>
      </c>
      <c r="G239" s="238" t="s">
        <v>54</v>
      </c>
      <c r="H239" s="238"/>
      <c r="I239" s="238"/>
      <c r="J239" s="241">
        <f>D239*F239</f>
        <v>0</v>
      </c>
      <c r="K239" s="241"/>
      <c r="L239" s="242"/>
      <c r="M239" s="114"/>
      <c r="N239" s="114"/>
      <c r="O239" s="114"/>
      <c r="P239" s="114"/>
      <c r="Q239" s="114"/>
      <c r="R239" s="114"/>
      <c r="S239" s="114"/>
      <c r="T239" s="114"/>
    </row>
    <row r="240" spans="1:23" ht="20.149999999999999" customHeight="1" x14ac:dyDescent="0.2">
      <c r="A240" s="201"/>
      <c r="B240" s="79"/>
      <c r="C240" s="79" t="s">
        <v>20</v>
      </c>
      <c r="D240" s="332"/>
      <c r="E240" s="333"/>
      <c r="F240" s="19">
        <v>1036</v>
      </c>
      <c r="G240" s="275" t="s">
        <v>54</v>
      </c>
      <c r="H240" s="275"/>
      <c r="I240" s="275"/>
      <c r="J240" s="334">
        <f t="shared" ref="J240:J259" si="17">D240*F240</f>
        <v>0</v>
      </c>
      <c r="K240" s="334"/>
      <c r="L240" s="335"/>
      <c r="M240" s="114"/>
      <c r="N240" s="114"/>
      <c r="O240" s="114"/>
      <c r="P240" s="118"/>
      <c r="Q240" s="114"/>
      <c r="R240" s="114"/>
      <c r="S240" s="114"/>
      <c r="T240" s="114"/>
    </row>
    <row r="241" spans="1:20" ht="20.149999999999999" customHeight="1" x14ac:dyDescent="0.2">
      <c r="A241" s="201"/>
      <c r="B241" s="213" t="s">
        <v>86</v>
      </c>
      <c r="C241" s="213" t="s">
        <v>55</v>
      </c>
      <c r="D241" s="332"/>
      <c r="E241" s="333"/>
      <c r="F241" s="19">
        <v>1036</v>
      </c>
      <c r="G241" s="275" t="s">
        <v>54</v>
      </c>
      <c r="H241" s="275"/>
      <c r="I241" s="275"/>
      <c r="J241" s="334">
        <f t="shared" si="17"/>
        <v>0</v>
      </c>
      <c r="K241" s="334"/>
      <c r="L241" s="335"/>
      <c r="M241" s="114"/>
      <c r="N241" s="114"/>
      <c r="O241" s="114"/>
      <c r="P241" s="118"/>
      <c r="Q241" s="114"/>
      <c r="R241" s="114"/>
      <c r="S241" s="114"/>
      <c r="T241" s="114"/>
    </row>
    <row r="242" spans="1:20" ht="20.149999999999999" customHeight="1" x14ac:dyDescent="0.2">
      <c r="A242" s="201"/>
      <c r="B242" s="213" t="s">
        <v>87</v>
      </c>
      <c r="C242" s="213"/>
      <c r="D242" s="332"/>
      <c r="E242" s="333"/>
      <c r="F242" s="19">
        <v>1036</v>
      </c>
      <c r="G242" s="275" t="s">
        <v>54</v>
      </c>
      <c r="H242" s="275"/>
      <c r="I242" s="275"/>
      <c r="J242" s="334">
        <f t="shared" si="17"/>
        <v>0</v>
      </c>
      <c r="K242" s="334"/>
      <c r="L242" s="335"/>
      <c r="M242" s="114"/>
      <c r="N242" s="114"/>
      <c r="O242" s="114"/>
      <c r="P242" s="118"/>
      <c r="Q242" s="114"/>
      <c r="R242" s="114"/>
      <c r="S242" s="114"/>
      <c r="T242" s="114"/>
    </row>
    <row r="243" spans="1:20" ht="20.149999999999999" customHeight="1" x14ac:dyDescent="0.2">
      <c r="A243" s="201"/>
      <c r="B243" s="213" t="s">
        <v>88</v>
      </c>
      <c r="C243" s="213" t="s">
        <v>89</v>
      </c>
      <c r="D243" s="332"/>
      <c r="E243" s="333"/>
      <c r="F243" s="19">
        <v>1036</v>
      </c>
      <c r="G243" s="275" t="s">
        <v>54</v>
      </c>
      <c r="H243" s="275"/>
      <c r="I243" s="275"/>
      <c r="J243" s="334">
        <f t="shared" si="17"/>
        <v>0</v>
      </c>
      <c r="K243" s="334"/>
      <c r="L243" s="335"/>
      <c r="M243" s="114"/>
      <c r="N243" s="114"/>
      <c r="O243" s="114"/>
      <c r="P243" s="118"/>
      <c r="Q243" s="114"/>
      <c r="R243" s="114"/>
      <c r="S243" s="114"/>
      <c r="T243" s="114"/>
    </row>
    <row r="244" spans="1:20" ht="20.149999999999999" customHeight="1" x14ac:dyDescent="0.2">
      <c r="A244" s="201"/>
      <c r="B244" s="213" t="s">
        <v>90</v>
      </c>
      <c r="C244" s="213" t="s">
        <v>58</v>
      </c>
      <c r="D244" s="332"/>
      <c r="E244" s="333"/>
      <c r="F244" s="19">
        <v>1036</v>
      </c>
      <c r="G244" s="275" t="s">
        <v>54</v>
      </c>
      <c r="H244" s="275"/>
      <c r="I244" s="275"/>
      <c r="J244" s="334">
        <f t="shared" si="17"/>
        <v>0</v>
      </c>
      <c r="K244" s="334"/>
      <c r="L244" s="335"/>
      <c r="M244" s="114"/>
      <c r="N244" s="114"/>
      <c r="O244" s="114"/>
      <c r="P244" s="118"/>
      <c r="Q244" s="114"/>
      <c r="R244" s="114"/>
      <c r="S244" s="114"/>
      <c r="T244" s="114"/>
    </row>
    <row r="245" spans="1:20" ht="20.149999999999999" customHeight="1" x14ac:dyDescent="0.2">
      <c r="A245" s="201"/>
      <c r="B245" s="343" t="s">
        <v>91</v>
      </c>
      <c r="C245" s="343" t="s">
        <v>92</v>
      </c>
      <c r="D245" s="332"/>
      <c r="E245" s="333"/>
      <c r="F245" s="19">
        <v>1036</v>
      </c>
      <c r="G245" s="275" t="s">
        <v>54</v>
      </c>
      <c r="H245" s="275"/>
      <c r="I245" s="275"/>
      <c r="J245" s="334">
        <f t="shared" si="17"/>
        <v>0</v>
      </c>
      <c r="K245" s="334"/>
      <c r="L245" s="335"/>
      <c r="M245" s="114"/>
      <c r="N245" s="114"/>
      <c r="O245" s="114"/>
      <c r="P245" s="114"/>
      <c r="Q245" s="114"/>
      <c r="R245" s="114"/>
      <c r="S245" s="114"/>
      <c r="T245" s="114"/>
    </row>
    <row r="246" spans="1:20" ht="20.149999999999999" customHeight="1" x14ac:dyDescent="0.2">
      <c r="A246" s="201"/>
      <c r="B246" s="343" t="s">
        <v>93</v>
      </c>
      <c r="C246" s="343" t="s">
        <v>94</v>
      </c>
      <c r="D246" s="332"/>
      <c r="E246" s="333"/>
      <c r="F246" s="19">
        <v>5200</v>
      </c>
      <c r="G246" s="319" t="s">
        <v>95</v>
      </c>
      <c r="H246" s="319"/>
      <c r="I246" s="319"/>
      <c r="J246" s="334">
        <f t="shared" si="17"/>
        <v>0</v>
      </c>
      <c r="K246" s="334"/>
      <c r="L246" s="335"/>
      <c r="M246" s="114"/>
      <c r="N246" s="114"/>
      <c r="O246" s="114"/>
      <c r="P246" s="114"/>
      <c r="Q246" s="114"/>
      <c r="R246" s="114"/>
      <c r="S246" s="114"/>
      <c r="T246" s="114"/>
    </row>
    <row r="247" spans="1:20" ht="20.149999999999999" customHeight="1" x14ac:dyDescent="0.2">
      <c r="A247" s="201"/>
      <c r="B247" s="280" t="s">
        <v>96</v>
      </c>
      <c r="C247" s="280"/>
      <c r="D247" s="332"/>
      <c r="E247" s="333"/>
      <c r="F247" s="19">
        <v>1036</v>
      </c>
      <c r="G247" s="275" t="s">
        <v>54</v>
      </c>
      <c r="H247" s="275"/>
      <c r="I247" s="275"/>
      <c r="J247" s="334">
        <f t="shared" si="17"/>
        <v>0</v>
      </c>
      <c r="K247" s="334"/>
      <c r="L247" s="335"/>
      <c r="M247" s="114"/>
      <c r="N247" s="114"/>
      <c r="O247" s="114"/>
      <c r="P247" s="114"/>
      <c r="Q247" s="114"/>
      <c r="R247" s="114"/>
      <c r="S247" s="114"/>
      <c r="T247" s="114"/>
    </row>
    <row r="248" spans="1:20" ht="20.149999999999999" customHeight="1" x14ac:dyDescent="0.2">
      <c r="A248" s="201"/>
      <c r="B248" s="79"/>
      <c r="C248" s="79" t="s">
        <v>20</v>
      </c>
      <c r="D248" s="332"/>
      <c r="E248" s="333"/>
      <c r="F248" s="19">
        <v>1036</v>
      </c>
      <c r="G248" s="275" t="s">
        <v>54</v>
      </c>
      <c r="H248" s="275"/>
      <c r="I248" s="275"/>
      <c r="J248" s="334">
        <f t="shared" si="17"/>
        <v>0</v>
      </c>
      <c r="K248" s="334"/>
      <c r="L248" s="335"/>
      <c r="M248" s="114"/>
      <c r="N248" s="114"/>
      <c r="O248" s="114"/>
      <c r="P248" s="114"/>
      <c r="Q248" s="114"/>
      <c r="R248" s="114"/>
      <c r="S248" s="114"/>
      <c r="T248" s="114"/>
    </row>
    <row r="249" spans="1:20" ht="20.149999999999999" customHeight="1" x14ac:dyDescent="0.2">
      <c r="A249" s="201"/>
      <c r="B249" s="213" t="s">
        <v>97</v>
      </c>
      <c r="C249" s="213" t="s">
        <v>21</v>
      </c>
      <c r="D249" s="332"/>
      <c r="E249" s="333"/>
      <c r="F249" s="19">
        <v>1036</v>
      </c>
      <c r="G249" s="275" t="s">
        <v>54</v>
      </c>
      <c r="H249" s="275"/>
      <c r="I249" s="275"/>
      <c r="J249" s="334">
        <f t="shared" si="17"/>
        <v>0</v>
      </c>
      <c r="K249" s="334"/>
      <c r="L249" s="335"/>
      <c r="M249" s="114"/>
      <c r="N249" s="114"/>
      <c r="O249" s="114"/>
      <c r="P249" s="114"/>
      <c r="Q249" s="114"/>
      <c r="R249" s="114"/>
      <c r="S249" s="114"/>
      <c r="T249" s="114"/>
    </row>
    <row r="250" spans="1:20" ht="20.149999999999999" customHeight="1" x14ac:dyDescent="0.2">
      <c r="A250" s="201"/>
      <c r="B250" s="213" t="s">
        <v>98</v>
      </c>
      <c r="C250" s="213" t="s">
        <v>23</v>
      </c>
      <c r="D250" s="332"/>
      <c r="E250" s="333"/>
      <c r="F250" s="19">
        <v>1036</v>
      </c>
      <c r="G250" s="275" t="s">
        <v>54</v>
      </c>
      <c r="H250" s="275"/>
      <c r="I250" s="275"/>
      <c r="J250" s="334">
        <f t="shared" si="17"/>
        <v>0</v>
      </c>
      <c r="K250" s="334"/>
      <c r="L250" s="335"/>
      <c r="M250" s="114"/>
      <c r="N250" s="114"/>
      <c r="O250" s="114"/>
      <c r="P250" s="114"/>
      <c r="Q250" s="114"/>
      <c r="R250" s="114"/>
      <c r="S250" s="114"/>
      <c r="T250" s="114"/>
    </row>
    <row r="251" spans="1:20" ht="20.149999999999999" customHeight="1" x14ac:dyDescent="0.2">
      <c r="A251" s="201"/>
      <c r="B251" s="213" t="s">
        <v>99</v>
      </c>
      <c r="C251" s="213" t="s">
        <v>25</v>
      </c>
      <c r="D251" s="332"/>
      <c r="E251" s="333"/>
      <c r="F251" s="19">
        <v>1036</v>
      </c>
      <c r="G251" s="275" t="s">
        <v>54</v>
      </c>
      <c r="H251" s="275"/>
      <c r="I251" s="275"/>
      <c r="J251" s="334">
        <f t="shared" si="17"/>
        <v>0</v>
      </c>
      <c r="K251" s="334"/>
      <c r="L251" s="335"/>
      <c r="M251" s="114"/>
      <c r="N251" s="114"/>
      <c r="O251" s="114"/>
      <c r="P251" s="114"/>
      <c r="Q251" s="114"/>
      <c r="R251" s="114"/>
      <c r="S251" s="114"/>
      <c r="T251" s="114"/>
    </row>
    <row r="252" spans="1:20" ht="20.149999999999999" customHeight="1" x14ac:dyDescent="0.2">
      <c r="A252" s="201"/>
      <c r="B252" s="218" t="s">
        <v>27</v>
      </c>
      <c r="C252" s="218" t="s">
        <v>27</v>
      </c>
      <c r="D252" s="332"/>
      <c r="E252" s="333"/>
      <c r="F252" s="19">
        <v>1036</v>
      </c>
      <c r="G252" s="275" t="s">
        <v>54</v>
      </c>
      <c r="H252" s="275"/>
      <c r="I252" s="275"/>
      <c r="J252" s="334">
        <f t="shared" si="17"/>
        <v>0</v>
      </c>
      <c r="K252" s="334"/>
      <c r="L252" s="335"/>
      <c r="M252" s="114"/>
      <c r="N252" s="114"/>
      <c r="O252" s="114"/>
      <c r="P252" s="114"/>
      <c r="Q252" s="114"/>
      <c r="R252" s="114"/>
      <c r="S252" s="114"/>
      <c r="T252" s="114"/>
    </row>
    <row r="253" spans="1:20" ht="20.149999999999999" customHeight="1" x14ac:dyDescent="0.2">
      <c r="A253" s="201"/>
      <c r="B253" s="213" t="s">
        <v>100</v>
      </c>
      <c r="C253" s="213" t="s">
        <v>28</v>
      </c>
      <c r="D253" s="332"/>
      <c r="E253" s="333"/>
      <c r="F253" s="19">
        <v>1036</v>
      </c>
      <c r="G253" s="319" t="s">
        <v>101</v>
      </c>
      <c r="H253" s="319"/>
      <c r="I253" s="319"/>
      <c r="J253" s="334">
        <f t="shared" si="17"/>
        <v>0</v>
      </c>
      <c r="K253" s="334"/>
      <c r="L253" s="335"/>
      <c r="M253" s="114"/>
      <c r="N253" s="114"/>
      <c r="O253" s="114"/>
      <c r="P253" s="114"/>
      <c r="Q253" s="114"/>
      <c r="R253" s="114"/>
      <c r="S253" s="114"/>
      <c r="T253" s="114"/>
    </row>
    <row r="254" spans="1:20" ht="20.149999999999999" customHeight="1" x14ac:dyDescent="0.2">
      <c r="A254" s="201"/>
      <c r="B254" s="213" t="s">
        <v>102</v>
      </c>
      <c r="C254" s="213" t="s">
        <v>30</v>
      </c>
      <c r="D254" s="332"/>
      <c r="E254" s="333"/>
      <c r="F254" s="19">
        <v>1036</v>
      </c>
      <c r="G254" s="319" t="s">
        <v>101</v>
      </c>
      <c r="H254" s="319"/>
      <c r="I254" s="319"/>
      <c r="J254" s="334">
        <f t="shared" si="17"/>
        <v>0</v>
      </c>
      <c r="K254" s="334"/>
      <c r="L254" s="335"/>
      <c r="M254" s="114"/>
      <c r="N254" s="114"/>
      <c r="O254" s="114"/>
      <c r="P254" s="114"/>
      <c r="Q254" s="114"/>
      <c r="R254" s="114"/>
      <c r="S254" s="114"/>
      <c r="T254" s="114"/>
    </row>
    <row r="255" spans="1:20" ht="20.149999999999999" customHeight="1" x14ac:dyDescent="0.2">
      <c r="A255" s="201"/>
      <c r="B255" s="343" t="s">
        <v>103</v>
      </c>
      <c r="C255" s="343" t="s">
        <v>38</v>
      </c>
      <c r="D255" s="332"/>
      <c r="E255" s="333"/>
      <c r="F255" s="19">
        <v>1036</v>
      </c>
      <c r="G255" s="275" t="s">
        <v>54</v>
      </c>
      <c r="H255" s="275"/>
      <c r="I255" s="275"/>
      <c r="J255" s="334">
        <f t="shared" si="17"/>
        <v>0</v>
      </c>
      <c r="K255" s="334"/>
      <c r="L255" s="335"/>
      <c r="M255" s="114"/>
      <c r="N255" s="114"/>
      <c r="O255" s="114"/>
      <c r="P255" s="114"/>
      <c r="Q255" s="114"/>
      <c r="R255" s="114"/>
      <c r="S255" s="114"/>
      <c r="T255" s="114"/>
    </row>
    <row r="256" spans="1:20" ht="20.149999999999999" customHeight="1" x14ac:dyDescent="0.2">
      <c r="A256" s="201"/>
      <c r="B256" s="213" t="s">
        <v>104</v>
      </c>
      <c r="C256" s="213" t="s">
        <v>29</v>
      </c>
      <c r="D256" s="332"/>
      <c r="E256" s="333"/>
      <c r="F256" s="19">
        <v>17400</v>
      </c>
      <c r="G256" s="319" t="s">
        <v>95</v>
      </c>
      <c r="H256" s="319"/>
      <c r="I256" s="319"/>
      <c r="J256" s="334">
        <f t="shared" si="17"/>
        <v>0</v>
      </c>
      <c r="K256" s="334"/>
      <c r="L256" s="335"/>
      <c r="M256" s="114"/>
      <c r="N256" s="114"/>
      <c r="O256" s="114"/>
      <c r="P256" s="114"/>
      <c r="Q256" s="114"/>
      <c r="R256" s="114"/>
      <c r="S256" s="114"/>
      <c r="T256" s="114"/>
    </row>
    <row r="257" spans="1:20" ht="20.149999999999999" customHeight="1" x14ac:dyDescent="0.2">
      <c r="A257" s="201"/>
      <c r="B257" s="213" t="s">
        <v>105</v>
      </c>
      <c r="C257" s="213" t="s">
        <v>26</v>
      </c>
      <c r="D257" s="332"/>
      <c r="E257" s="333"/>
      <c r="F257" s="19">
        <v>520</v>
      </c>
      <c r="G257" s="275" t="s">
        <v>54</v>
      </c>
      <c r="H257" s="275"/>
      <c r="I257" s="275"/>
      <c r="J257" s="334">
        <f t="shared" si="17"/>
        <v>0</v>
      </c>
      <c r="K257" s="334"/>
      <c r="L257" s="335"/>
      <c r="M257" s="114"/>
      <c r="N257" s="114"/>
      <c r="O257" s="114"/>
      <c r="P257" s="114"/>
      <c r="Q257" s="114"/>
      <c r="R257" s="114"/>
      <c r="S257" s="114"/>
      <c r="T257" s="114"/>
    </row>
    <row r="258" spans="1:20" ht="20.149999999999999" customHeight="1" x14ac:dyDescent="0.2">
      <c r="A258" s="201"/>
      <c r="B258" s="213" t="s">
        <v>106</v>
      </c>
      <c r="C258" s="213" t="s">
        <v>24</v>
      </c>
      <c r="D258" s="332"/>
      <c r="E258" s="333"/>
      <c r="F258" s="19">
        <v>520</v>
      </c>
      <c r="G258" s="275" t="s">
        <v>54</v>
      </c>
      <c r="H258" s="275"/>
      <c r="I258" s="275"/>
      <c r="J258" s="334">
        <f t="shared" si="17"/>
        <v>0</v>
      </c>
      <c r="K258" s="334"/>
      <c r="L258" s="335"/>
      <c r="M258" s="114"/>
      <c r="N258" s="114"/>
      <c r="O258" s="114"/>
      <c r="P258" s="114"/>
      <c r="Q258" s="114"/>
      <c r="R258" s="114"/>
      <c r="S258" s="114"/>
      <c r="T258" s="114"/>
    </row>
    <row r="259" spans="1:20" ht="20.149999999999999" customHeight="1" thickBot="1" x14ac:dyDescent="0.25">
      <c r="A259" s="201"/>
      <c r="B259" s="213" t="s">
        <v>107</v>
      </c>
      <c r="C259" s="213" t="s">
        <v>36</v>
      </c>
      <c r="D259" s="352"/>
      <c r="E259" s="353"/>
      <c r="F259" s="32">
        <v>5200</v>
      </c>
      <c r="G259" s="323" t="s">
        <v>95</v>
      </c>
      <c r="H259" s="323"/>
      <c r="I259" s="323"/>
      <c r="J259" s="354">
        <f t="shared" si="17"/>
        <v>0</v>
      </c>
      <c r="K259" s="354"/>
      <c r="L259" s="355"/>
      <c r="M259" s="114"/>
      <c r="N259" s="114"/>
      <c r="O259" s="114"/>
      <c r="P259" s="114"/>
      <c r="Q259" s="114"/>
      <c r="R259" s="114"/>
      <c r="S259" s="114"/>
      <c r="T259" s="114"/>
    </row>
    <row r="260" spans="1:20" ht="20.149999999999999" customHeight="1" thickTop="1" thickBot="1" x14ac:dyDescent="0.25">
      <c r="A260" s="201"/>
      <c r="B260" s="33"/>
      <c r="C260" s="80" t="s">
        <v>39</v>
      </c>
      <c r="D260" s="344"/>
      <c r="E260" s="345"/>
      <c r="F260" s="116"/>
      <c r="G260" s="346"/>
      <c r="H260" s="347"/>
      <c r="I260" s="348"/>
      <c r="J260" s="349">
        <f>SUM(J239:L259)</f>
        <v>0</v>
      </c>
      <c r="K260" s="350"/>
      <c r="L260" s="351"/>
      <c r="M260" s="114"/>
      <c r="N260" s="114"/>
      <c r="O260" s="114"/>
      <c r="P260" s="114"/>
      <c r="Q260" s="114"/>
      <c r="R260" s="114"/>
      <c r="S260" s="114"/>
      <c r="T260" s="114"/>
    </row>
    <row r="261" spans="1:20" ht="20.149999999999999" customHeight="1" x14ac:dyDescent="0.2">
      <c r="A261" s="201"/>
      <c r="B261" s="203" t="s">
        <v>3</v>
      </c>
      <c r="C261" s="204"/>
      <c r="D261" s="207" t="s">
        <v>108</v>
      </c>
      <c r="E261" s="208"/>
      <c r="F261" s="208"/>
      <c r="G261" s="208"/>
      <c r="H261" s="208"/>
      <c r="I261" s="208"/>
      <c r="J261" s="208"/>
      <c r="K261" s="208"/>
      <c r="L261" s="209"/>
      <c r="M261" s="114"/>
      <c r="N261" s="114"/>
      <c r="O261" s="114"/>
      <c r="P261" s="114"/>
      <c r="Q261" s="114"/>
      <c r="R261" s="114"/>
      <c r="S261" s="114"/>
      <c r="T261" s="114"/>
    </row>
    <row r="262" spans="1:20" ht="42" customHeight="1" thickBot="1" x14ac:dyDescent="0.25">
      <c r="A262" s="201"/>
      <c r="B262" s="205"/>
      <c r="C262" s="206"/>
      <c r="D262" s="336" t="s">
        <v>14</v>
      </c>
      <c r="E262" s="337"/>
      <c r="F262" s="117" t="s">
        <v>42</v>
      </c>
      <c r="G262" s="338" t="s">
        <v>16</v>
      </c>
      <c r="H262" s="339"/>
      <c r="I262" s="337"/>
      <c r="J262" s="338" t="s">
        <v>17</v>
      </c>
      <c r="K262" s="339"/>
      <c r="L262" s="340"/>
      <c r="M262" s="114"/>
      <c r="N262" s="114"/>
      <c r="O262" s="114"/>
      <c r="P262" s="114"/>
      <c r="Q262" s="114"/>
      <c r="R262" s="114"/>
      <c r="S262" s="114"/>
      <c r="T262" s="114"/>
    </row>
    <row r="263" spans="1:20" ht="20.149999999999999" customHeight="1" x14ac:dyDescent="0.2">
      <c r="A263" s="201"/>
      <c r="B263" s="280" t="s">
        <v>85</v>
      </c>
      <c r="C263" s="280"/>
      <c r="D263" s="341"/>
      <c r="E263" s="342"/>
      <c r="F263" s="157">
        <v>520</v>
      </c>
      <c r="G263" s="238" t="s">
        <v>54</v>
      </c>
      <c r="H263" s="238"/>
      <c r="I263" s="238"/>
      <c r="J263" s="241">
        <f>D263*F263</f>
        <v>0</v>
      </c>
      <c r="K263" s="241"/>
      <c r="L263" s="242"/>
      <c r="M263" s="114"/>
      <c r="N263" s="114"/>
      <c r="O263" s="114"/>
      <c r="P263" s="114"/>
      <c r="Q263" s="114"/>
      <c r="R263" s="114"/>
      <c r="S263" s="114"/>
      <c r="T263" s="114"/>
    </row>
    <row r="264" spans="1:20" ht="20.149999999999999" customHeight="1" x14ac:dyDescent="0.2">
      <c r="A264" s="201"/>
      <c r="B264" s="79"/>
      <c r="C264" s="79" t="s">
        <v>20</v>
      </c>
      <c r="D264" s="332"/>
      <c r="E264" s="333"/>
      <c r="F264" s="19">
        <v>520</v>
      </c>
      <c r="G264" s="275" t="s">
        <v>54</v>
      </c>
      <c r="H264" s="275"/>
      <c r="I264" s="275"/>
      <c r="J264" s="216">
        <f t="shared" ref="J264:J282" si="18">D264*F264</f>
        <v>0</v>
      </c>
      <c r="K264" s="356"/>
      <c r="L264" s="217"/>
      <c r="M264" s="114"/>
      <c r="N264" s="114"/>
      <c r="O264" s="114"/>
      <c r="P264" s="114"/>
      <c r="Q264" s="114"/>
      <c r="R264" s="114"/>
      <c r="S264" s="114"/>
      <c r="T264" s="114"/>
    </row>
    <row r="265" spans="1:20" ht="20.149999999999999" customHeight="1" x14ac:dyDescent="0.2">
      <c r="A265" s="201"/>
      <c r="B265" s="267" t="s">
        <v>86</v>
      </c>
      <c r="C265" s="267" t="s">
        <v>55</v>
      </c>
      <c r="D265" s="332"/>
      <c r="E265" s="333"/>
      <c r="F265" s="19">
        <v>520</v>
      </c>
      <c r="G265" s="275" t="s">
        <v>54</v>
      </c>
      <c r="H265" s="275"/>
      <c r="I265" s="275"/>
      <c r="J265" s="216">
        <f t="shared" si="18"/>
        <v>0</v>
      </c>
      <c r="K265" s="356"/>
      <c r="L265" s="217"/>
      <c r="M265" s="114"/>
      <c r="N265" s="114"/>
      <c r="O265" s="114"/>
      <c r="P265" s="114"/>
      <c r="Q265" s="114"/>
      <c r="R265" s="114"/>
      <c r="S265" s="114"/>
      <c r="T265" s="114"/>
    </row>
    <row r="266" spans="1:20" ht="20.149999999999999" customHeight="1" x14ac:dyDescent="0.2">
      <c r="A266" s="201"/>
      <c r="B266" s="267" t="s">
        <v>87</v>
      </c>
      <c r="C266" s="267" t="s">
        <v>57</v>
      </c>
      <c r="D266" s="332"/>
      <c r="E266" s="333"/>
      <c r="F266" s="19">
        <v>520</v>
      </c>
      <c r="G266" s="275" t="s">
        <v>54</v>
      </c>
      <c r="H266" s="275"/>
      <c r="I266" s="275"/>
      <c r="J266" s="216">
        <f t="shared" si="18"/>
        <v>0</v>
      </c>
      <c r="K266" s="356"/>
      <c r="L266" s="217"/>
      <c r="M266" s="114"/>
      <c r="N266" s="114"/>
      <c r="O266" s="114"/>
      <c r="P266" s="114"/>
      <c r="Q266" s="114"/>
      <c r="R266" s="114"/>
      <c r="S266" s="114"/>
      <c r="T266" s="114"/>
    </row>
    <row r="267" spans="1:20" ht="20.149999999999999" customHeight="1" x14ac:dyDescent="0.2">
      <c r="A267" s="201"/>
      <c r="B267" s="267" t="s">
        <v>88</v>
      </c>
      <c r="C267" s="267" t="s">
        <v>89</v>
      </c>
      <c r="D267" s="332"/>
      <c r="E267" s="333"/>
      <c r="F267" s="19">
        <v>520</v>
      </c>
      <c r="G267" s="275" t="s">
        <v>54</v>
      </c>
      <c r="H267" s="275"/>
      <c r="I267" s="275"/>
      <c r="J267" s="216">
        <f t="shared" si="18"/>
        <v>0</v>
      </c>
      <c r="K267" s="356"/>
      <c r="L267" s="217"/>
      <c r="M267" s="114"/>
      <c r="N267" s="114"/>
      <c r="O267" s="114"/>
      <c r="P267" s="114"/>
      <c r="Q267" s="114"/>
      <c r="R267" s="114"/>
      <c r="S267" s="114"/>
      <c r="T267" s="114"/>
    </row>
    <row r="268" spans="1:20" ht="20.149999999999999" customHeight="1" x14ac:dyDescent="0.2">
      <c r="A268" s="201"/>
      <c r="B268" s="267" t="s">
        <v>90</v>
      </c>
      <c r="C268" s="267" t="s">
        <v>58</v>
      </c>
      <c r="D268" s="332"/>
      <c r="E268" s="333"/>
      <c r="F268" s="19">
        <v>520</v>
      </c>
      <c r="G268" s="275" t="s">
        <v>54</v>
      </c>
      <c r="H268" s="275"/>
      <c r="I268" s="275"/>
      <c r="J268" s="216">
        <f t="shared" si="18"/>
        <v>0</v>
      </c>
      <c r="K268" s="356"/>
      <c r="L268" s="217"/>
      <c r="M268" s="114"/>
      <c r="N268" s="114"/>
      <c r="O268" s="114"/>
      <c r="P268" s="114"/>
      <c r="Q268" s="114"/>
      <c r="R268" s="114"/>
      <c r="S268" s="114"/>
      <c r="T268" s="114"/>
    </row>
    <row r="269" spans="1:20" ht="20.149999999999999" customHeight="1" x14ac:dyDescent="0.2">
      <c r="A269" s="201"/>
      <c r="B269" s="357" t="s">
        <v>91</v>
      </c>
      <c r="C269" s="357" t="s">
        <v>92</v>
      </c>
      <c r="D269" s="332"/>
      <c r="E269" s="333"/>
      <c r="F269" s="19">
        <v>520</v>
      </c>
      <c r="G269" s="275" t="s">
        <v>54</v>
      </c>
      <c r="H269" s="275"/>
      <c r="I269" s="275"/>
      <c r="J269" s="216">
        <f t="shared" si="18"/>
        <v>0</v>
      </c>
      <c r="K269" s="356"/>
      <c r="L269" s="217"/>
      <c r="M269" s="114"/>
      <c r="N269" s="114"/>
      <c r="O269" s="114"/>
      <c r="P269" s="114"/>
      <c r="Q269" s="114"/>
      <c r="R269" s="114"/>
      <c r="S269" s="114"/>
      <c r="T269" s="114"/>
    </row>
    <row r="270" spans="1:20" ht="20.149999999999999" customHeight="1" x14ac:dyDescent="0.2">
      <c r="A270" s="201"/>
      <c r="B270" s="280" t="s">
        <v>109</v>
      </c>
      <c r="C270" s="280"/>
      <c r="D270" s="332"/>
      <c r="E270" s="333"/>
      <c r="F270" s="19">
        <v>520</v>
      </c>
      <c r="G270" s="275" t="s">
        <v>54</v>
      </c>
      <c r="H270" s="275"/>
      <c r="I270" s="275"/>
      <c r="J270" s="216">
        <f t="shared" si="18"/>
        <v>0</v>
      </c>
      <c r="K270" s="356"/>
      <c r="L270" s="217"/>
      <c r="M270" s="114"/>
      <c r="N270" s="114"/>
      <c r="O270" s="114"/>
      <c r="P270" s="114"/>
      <c r="Q270" s="114"/>
      <c r="R270" s="114"/>
      <c r="S270" s="114"/>
      <c r="T270" s="114"/>
    </row>
    <row r="271" spans="1:20" ht="20.149999999999999" customHeight="1" x14ac:dyDescent="0.2">
      <c r="A271" s="201"/>
      <c r="B271" s="79"/>
      <c r="C271" s="79" t="s">
        <v>20</v>
      </c>
      <c r="D271" s="332"/>
      <c r="E271" s="333"/>
      <c r="F271" s="19">
        <v>520</v>
      </c>
      <c r="G271" s="275" t="s">
        <v>54</v>
      </c>
      <c r="H271" s="275"/>
      <c r="I271" s="275"/>
      <c r="J271" s="216">
        <f t="shared" si="18"/>
        <v>0</v>
      </c>
      <c r="K271" s="356"/>
      <c r="L271" s="217"/>
      <c r="M271" s="114"/>
      <c r="N271" s="114"/>
      <c r="O271" s="114"/>
      <c r="P271" s="114"/>
      <c r="Q271" s="114"/>
      <c r="R271" s="114"/>
      <c r="S271" s="114"/>
      <c r="T271" s="114"/>
    </row>
    <row r="272" spans="1:20" ht="20.149999999999999" customHeight="1" x14ac:dyDescent="0.2">
      <c r="A272" s="201"/>
      <c r="B272" s="267" t="s">
        <v>110</v>
      </c>
      <c r="C272" s="267" t="s">
        <v>21</v>
      </c>
      <c r="D272" s="332"/>
      <c r="E272" s="333"/>
      <c r="F272" s="19">
        <v>520</v>
      </c>
      <c r="G272" s="275" t="s">
        <v>54</v>
      </c>
      <c r="H272" s="275"/>
      <c r="I272" s="275"/>
      <c r="J272" s="216">
        <f t="shared" si="18"/>
        <v>0</v>
      </c>
      <c r="K272" s="356"/>
      <c r="L272" s="217"/>
      <c r="M272" s="114"/>
      <c r="N272" s="114"/>
      <c r="O272" s="114"/>
      <c r="P272" s="114"/>
      <c r="Q272" s="114"/>
      <c r="R272" s="114"/>
      <c r="S272" s="114"/>
      <c r="T272" s="114"/>
    </row>
    <row r="273" spans="1:20" ht="20.149999999999999" customHeight="1" x14ac:dyDescent="0.2">
      <c r="A273" s="201"/>
      <c r="B273" s="267" t="s">
        <v>111</v>
      </c>
      <c r="C273" s="267" t="s">
        <v>23</v>
      </c>
      <c r="D273" s="332"/>
      <c r="E273" s="333"/>
      <c r="F273" s="19">
        <v>520</v>
      </c>
      <c r="G273" s="275" t="s">
        <v>54</v>
      </c>
      <c r="H273" s="275"/>
      <c r="I273" s="275"/>
      <c r="J273" s="216">
        <f t="shared" si="18"/>
        <v>0</v>
      </c>
      <c r="K273" s="356"/>
      <c r="L273" s="217"/>
      <c r="M273" s="114"/>
      <c r="N273" s="114"/>
      <c r="O273" s="114"/>
      <c r="P273" s="114"/>
      <c r="Q273" s="114"/>
      <c r="R273" s="114"/>
      <c r="S273" s="114"/>
      <c r="T273" s="114"/>
    </row>
    <row r="274" spans="1:20" ht="20.149999999999999" customHeight="1" x14ac:dyDescent="0.2">
      <c r="A274" s="201"/>
      <c r="B274" s="267" t="s">
        <v>112</v>
      </c>
      <c r="C274" s="267" t="s">
        <v>25</v>
      </c>
      <c r="D274" s="332"/>
      <c r="E274" s="333"/>
      <c r="F274" s="19">
        <v>520</v>
      </c>
      <c r="G274" s="275" t="s">
        <v>54</v>
      </c>
      <c r="H274" s="275"/>
      <c r="I274" s="275"/>
      <c r="J274" s="216">
        <f t="shared" si="18"/>
        <v>0</v>
      </c>
      <c r="K274" s="356"/>
      <c r="L274" s="217"/>
      <c r="M274" s="114"/>
      <c r="N274" s="114"/>
      <c r="O274" s="114"/>
      <c r="P274" s="114"/>
      <c r="Q274" s="114"/>
      <c r="R274" s="114"/>
      <c r="S274" s="114"/>
      <c r="T274" s="114"/>
    </row>
    <row r="275" spans="1:20" ht="20.149999999999999" customHeight="1" x14ac:dyDescent="0.2">
      <c r="A275" s="201"/>
      <c r="B275" s="267" t="s">
        <v>113</v>
      </c>
      <c r="C275" s="267" t="s">
        <v>27</v>
      </c>
      <c r="D275" s="332"/>
      <c r="E275" s="333"/>
      <c r="F275" s="19">
        <v>520</v>
      </c>
      <c r="G275" s="275" t="s">
        <v>54</v>
      </c>
      <c r="H275" s="275"/>
      <c r="I275" s="275"/>
      <c r="J275" s="216">
        <f t="shared" si="18"/>
        <v>0</v>
      </c>
      <c r="K275" s="356"/>
      <c r="L275" s="217"/>
      <c r="M275" s="114"/>
      <c r="N275" s="114"/>
      <c r="O275" s="114"/>
      <c r="P275" s="114"/>
      <c r="Q275" s="114"/>
      <c r="R275" s="114"/>
      <c r="S275" s="114"/>
      <c r="T275" s="114"/>
    </row>
    <row r="276" spans="1:20" ht="20.149999999999999" customHeight="1" x14ac:dyDescent="0.2">
      <c r="A276" s="201"/>
      <c r="B276" s="267" t="s">
        <v>114</v>
      </c>
      <c r="C276" s="267" t="s">
        <v>28</v>
      </c>
      <c r="D276" s="332"/>
      <c r="E276" s="333"/>
      <c r="F276" s="19">
        <v>520</v>
      </c>
      <c r="G276" s="319" t="s">
        <v>101</v>
      </c>
      <c r="H276" s="319"/>
      <c r="I276" s="319"/>
      <c r="J276" s="216">
        <f t="shared" si="18"/>
        <v>0</v>
      </c>
      <c r="K276" s="356"/>
      <c r="L276" s="217"/>
      <c r="M276" s="114"/>
      <c r="N276" s="114"/>
      <c r="O276" s="114"/>
      <c r="P276" s="114"/>
      <c r="Q276" s="114"/>
      <c r="R276" s="114"/>
      <c r="S276" s="114"/>
      <c r="T276" s="114"/>
    </row>
    <row r="277" spans="1:20" ht="20.149999999999999" customHeight="1" x14ac:dyDescent="0.2">
      <c r="A277" s="201"/>
      <c r="B277" s="358" t="s">
        <v>115</v>
      </c>
      <c r="C277" s="358" t="s">
        <v>30</v>
      </c>
      <c r="D277" s="332"/>
      <c r="E277" s="333"/>
      <c r="F277" s="19">
        <v>520</v>
      </c>
      <c r="G277" s="319" t="s">
        <v>101</v>
      </c>
      <c r="H277" s="319"/>
      <c r="I277" s="319"/>
      <c r="J277" s="216">
        <f t="shared" si="18"/>
        <v>0</v>
      </c>
      <c r="K277" s="356"/>
      <c r="L277" s="217"/>
      <c r="M277" s="114"/>
      <c r="N277" s="114"/>
      <c r="O277" s="114"/>
      <c r="P277" s="114"/>
      <c r="Q277" s="114"/>
      <c r="R277" s="114"/>
      <c r="S277" s="114"/>
      <c r="T277" s="114"/>
    </row>
    <row r="278" spans="1:20" ht="20.149999999999999" customHeight="1" x14ac:dyDescent="0.2">
      <c r="A278" s="201"/>
      <c r="B278" s="343" t="s">
        <v>116</v>
      </c>
      <c r="C278" s="343" t="s">
        <v>38</v>
      </c>
      <c r="D278" s="332"/>
      <c r="E278" s="333"/>
      <c r="F278" s="18">
        <v>520</v>
      </c>
      <c r="G278" s="275" t="s">
        <v>54</v>
      </c>
      <c r="H278" s="275"/>
      <c r="I278" s="275"/>
      <c r="J278" s="216">
        <f t="shared" si="18"/>
        <v>0</v>
      </c>
      <c r="K278" s="356"/>
      <c r="L278" s="217"/>
      <c r="M278" s="114"/>
      <c r="N278" s="114"/>
      <c r="O278" s="114"/>
      <c r="P278" s="114"/>
      <c r="Q278" s="114"/>
      <c r="R278" s="114"/>
      <c r="S278" s="114"/>
      <c r="T278" s="114"/>
    </row>
    <row r="279" spans="1:20" ht="20.149999999999999" customHeight="1" x14ac:dyDescent="0.2">
      <c r="A279" s="201"/>
      <c r="B279" s="213" t="s">
        <v>29</v>
      </c>
      <c r="C279" s="213" t="s">
        <v>29</v>
      </c>
      <c r="D279" s="332"/>
      <c r="E279" s="333"/>
      <c r="F279" s="19">
        <v>8640</v>
      </c>
      <c r="G279" s="319" t="s">
        <v>22</v>
      </c>
      <c r="H279" s="319"/>
      <c r="I279" s="319"/>
      <c r="J279" s="216">
        <f t="shared" si="18"/>
        <v>0</v>
      </c>
      <c r="K279" s="356"/>
      <c r="L279" s="217"/>
      <c r="M279" s="114"/>
      <c r="N279" s="114"/>
      <c r="O279" s="114"/>
      <c r="P279" s="114"/>
      <c r="Q279" s="114"/>
      <c r="R279" s="114"/>
      <c r="S279" s="114"/>
      <c r="T279" s="114"/>
    </row>
    <row r="280" spans="1:20" ht="20.149999999999999" customHeight="1" x14ac:dyDescent="0.2">
      <c r="A280" s="201"/>
      <c r="B280" s="213" t="s">
        <v>26</v>
      </c>
      <c r="C280" s="213" t="s">
        <v>26</v>
      </c>
      <c r="D280" s="332"/>
      <c r="E280" s="333"/>
      <c r="F280" s="19">
        <v>260</v>
      </c>
      <c r="G280" s="275" t="s">
        <v>54</v>
      </c>
      <c r="H280" s="275"/>
      <c r="I280" s="275"/>
      <c r="J280" s="216">
        <f t="shared" si="18"/>
        <v>0</v>
      </c>
      <c r="K280" s="356"/>
      <c r="L280" s="217"/>
      <c r="M280" s="114"/>
      <c r="N280" s="114"/>
      <c r="O280" s="114"/>
      <c r="P280" s="114"/>
      <c r="Q280" s="114"/>
      <c r="R280" s="114"/>
      <c r="S280" s="114"/>
      <c r="T280" s="114"/>
    </row>
    <row r="281" spans="1:20" ht="20.149999999999999" customHeight="1" x14ac:dyDescent="0.2">
      <c r="A281" s="201"/>
      <c r="B281" s="213" t="s">
        <v>24</v>
      </c>
      <c r="C281" s="213" t="s">
        <v>24</v>
      </c>
      <c r="D281" s="332"/>
      <c r="E281" s="333"/>
      <c r="F281" s="20">
        <v>260</v>
      </c>
      <c r="G281" s="275" t="s">
        <v>54</v>
      </c>
      <c r="H281" s="275"/>
      <c r="I281" s="275"/>
      <c r="J281" s="216">
        <f t="shared" si="18"/>
        <v>0</v>
      </c>
      <c r="K281" s="356"/>
      <c r="L281" s="217"/>
      <c r="M281" s="114"/>
      <c r="N281" s="114"/>
      <c r="O281" s="114"/>
      <c r="P281" s="114"/>
      <c r="Q281" s="114"/>
      <c r="R281" s="114"/>
      <c r="S281" s="114"/>
      <c r="T281" s="114"/>
    </row>
    <row r="282" spans="1:20" ht="20.149999999999999" customHeight="1" thickBot="1" x14ac:dyDescent="0.25">
      <c r="A282" s="201"/>
      <c r="B282" s="318" t="s">
        <v>36</v>
      </c>
      <c r="C282" s="318" t="s">
        <v>36</v>
      </c>
      <c r="D282" s="352"/>
      <c r="E282" s="353"/>
      <c r="F282" s="32">
        <v>2600</v>
      </c>
      <c r="G282" s="323" t="s">
        <v>22</v>
      </c>
      <c r="H282" s="323"/>
      <c r="I282" s="323"/>
      <c r="J282" s="221">
        <f t="shared" si="18"/>
        <v>0</v>
      </c>
      <c r="K282" s="370"/>
      <c r="L282" s="222"/>
      <c r="M282" s="114"/>
      <c r="N282" s="114"/>
      <c r="O282" s="114"/>
      <c r="P282" s="114"/>
      <c r="Q282" s="114"/>
      <c r="R282" s="114"/>
      <c r="S282" s="114"/>
      <c r="T282" s="114"/>
    </row>
    <row r="283" spans="1:20" ht="20.149999999999999" customHeight="1" thickTop="1" thickBot="1" x14ac:dyDescent="0.25">
      <c r="A283" s="201"/>
      <c r="B283" s="33"/>
      <c r="C283" s="80" t="s">
        <v>39</v>
      </c>
      <c r="D283" s="359"/>
      <c r="E283" s="360"/>
      <c r="F283" s="116"/>
      <c r="G283" s="346"/>
      <c r="H283" s="347"/>
      <c r="I283" s="348"/>
      <c r="J283" s="349">
        <f>SUM(J263:L282)</f>
        <v>0</v>
      </c>
      <c r="K283" s="350"/>
      <c r="L283" s="351"/>
      <c r="M283" s="114"/>
      <c r="N283" s="114"/>
      <c r="O283" s="114"/>
      <c r="P283" s="114"/>
      <c r="Q283" s="114"/>
      <c r="R283" s="114"/>
      <c r="S283" s="114"/>
      <c r="T283" s="114"/>
    </row>
    <row r="284" spans="1:20" ht="25" customHeight="1" thickBot="1" x14ac:dyDescent="0.25">
      <c r="A284" s="201"/>
      <c r="B284" s="74"/>
      <c r="C284" s="74"/>
      <c r="D284" s="361" t="s">
        <v>117</v>
      </c>
      <c r="E284" s="362"/>
      <c r="F284" s="362"/>
      <c r="G284" s="362"/>
      <c r="H284" s="362"/>
      <c r="I284" s="363"/>
    </row>
    <row r="285" spans="1:20" ht="20.149999999999999" customHeight="1" x14ac:dyDescent="0.2">
      <c r="A285" s="201"/>
      <c r="B285" s="364"/>
      <c r="C285" s="11" t="s">
        <v>118</v>
      </c>
      <c r="D285" s="119" t="s">
        <v>119</v>
      </c>
      <c r="E285" s="117" t="s">
        <v>42</v>
      </c>
      <c r="F285" s="366" t="s">
        <v>16</v>
      </c>
      <c r="G285" s="178"/>
      <c r="H285" s="366" t="s">
        <v>17</v>
      </c>
      <c r="I285" s="367"/>
    </row>
    <row r="286" spans="1:20" ht="20.149999999999999" customHeight="1" thickBot="1" x14ac:dyDescent="0.25">
      <c r="A286" s="201"/>
      <c r="B286" s="365"/>
      <c r="C286" s="22" t="s">
        <v>120</v>
      </c>
      <c r="D286" s="161"/>
      <c r="E286" s="34">
        <v>124</v>
      </c>
      <c r="F286" s="214" t="s">
        <v>121</v>
      </c>
      <c r="G286" s="215"/>
      <c r="H286" s="368">
        <f>D286*E286</f>
        <v>0</v>
      </c>
      <c r="I286" s="369"/>
    </row>
    <row r="287" spans="1:20" ht="20.149999999999999" customHeight="1" thickTop="1" thickBot="1" x14ac:dyDescent="0.25">
      <c r="A287" s="201"/>
      <c r="B287" s="120"/>
      <c r="C287" s="78" t="s">
        <v>39</v>
      </c>
      <c r="D287" s="121"/>
      <c r="E287" s="122"/>
      <c r="F287" s="389"/>
      <c r="G287" s="390"/>
      <c r="H287" s="391">
        <f>SUM(H286:I286)</f>
        <v>0</v>
      </c>
      <c r="I287" s="392"/>
    </row>
    <row r="288" spans="1:20" ht="25" customHeight="1" thickBot="1" x14ac:dyDescent="0.25">
      <c r="A288" s="201"/>
      <c r="B288" s="393" t="s">
        <v>3</v>
      </c>
      <c r="C288" s="394"/>
      <c r="D288" s="207" t="s">
        <v>122</v>
      </c>
      <c r="E288" s="208"/>
      <c r="F288" s="208"/>
      <c r="G288" s="208"/>
      <c r="H288" s="208"/>
      <c r="I288" s="208"/>
      <c r="J288" s="208"/>
      <c r="K288" s="397" t="s">
        <v>123</v>
      </c>
      <c r="L288" s="398"/>
      <c r="M288" s="398"/>
      <c r="N288" s="398"/>
      <c r="O288" s="398"/>
      <c r="P288" s="399"/>
      <c r="Q288" s="123"/>
      <c r="R288" s="124"/>
    </row>
    <row r="289" spans="1:17" ht="20.149999999999999" customHeight="1" thickBot="1" x14ac:dyDescent="0.25">
      <c r="A289" s="201"/>
      <c r="B289" s="395"/>
      <c r="C289" s="396"/>
      <c r="D289" s="106" t="s">
        <v>124</v>
      </c>
      <c r="E289" s="107" t="s">
        <v>125</v>
      </c>
      <c r="F289" s="400" t="s">
        <v>126</v>
      </c>
      <c r="G289" s="401"/>
      <c r="H289" s="125" t="s">
        <v>127</v>
      </c>
      <c r="I289" s="338" t="s">
        <v>17</v>
      </c>
      <c r="J289" s="340"/>
      <c r="K289" s="402" t="s">
        <v>3</v>
      </c>
      <c r="L289" s="403"/>
      <c r="M289" s="404"/>
      <c r="N289" s="278" t="s">
        <v>128</v>
      </c>
      <c r="O289" s="405"/>
      <c r="P289" s="279"/>
      <c r="Q289" s="126"/>
    </row>
    <row r="290" spans="1:17" ht="20.149999999999999" customHeight="1" x14ac:dyDescent="0.2">
      <c r="A290" s="201"/>
      <c r="B290" s="318" t="s">
        <v>129</v>
      </c>
      <c r="C290" s="318"/>
      <c r="D290" s="48"/>
      <c r="E290" s="371" t="s">
        <v>130</v>
      </c>
      <c r="F290" s="374"/>
      <c r="G290" s="374"/>
      <c r="H290" s="127">
        <v>0.5</v>
      </c>
      <c r="I290" s="375">
        <f>F290*H290*D290</f>
        <v>0</v>
      </c>
      <c r="J290" s="376"/>
      <c r="K290" s="377" t="s">
        <v>129</v>
      </c>
      <c r="L290" s="269" t="s">
        <v>131</v>
      </c>
      <c r="M290" s="378" t="s">
        <v>131</v>
      </c>
      <c r="N290" s="379"/>
      <c r="O290" s="380"/>
      <c r="P290" s="381"/>
      <c r="Q290" s="36"/>
    </row>
    <row r="291" spans="1:17" ht="20.149999999999999" customHeight="1" x14ac:dyDescent="0.2">
      <c r="A291" s="201"/>
      <c r="C291" s="79" t="s">
        <v>20</v>
      </c>
      <c r="D291" s="49"/>
      <c r="E291" s="372"/>
      <c r="F291" s="382"/>
      <c r="G291" s="382"/>
      <c r="H291" s="128">
        <v>0.5</v>
      </c>
      <c r="I291" s="383">
        <f t="shared" ref="I291:I308" si="19">F291*H291*D291</f>
        <v>0</v>
      </c>
      <c r="J291" s="384"/>
      <c r="K291" s="280" t="s">
        <v>132</v>
      </c>
      <c r="L291" s="280" t="s">
        <v>131</v>
      </c>
      <c r="M291" s="385" t="s">
        <v>131</v>
      </c>
      <c r="N291" s="386"/>
      <c r="O291" s="387"/>
      <c r="P291" s="388"/>
      <c r="Q291" s="36"/>
    </row>
    <row r="292" spans="1:17" ht="20.149999999999999" customHeight="1" x14ac:dyDescent="0.2">
      <c r="A292" s="201"/>
      <c r="B292" s="318" t="s">
        <v>86</v>
      </c>
      <c r="C292" s="318"/>
      <c r="D292" s="49"/>
      <c r="E292" s="372"/>
      <c r="F292" s="382"/>
      <c r="G292" s="382"/>
      <c r="H292" s="128">
        <v>0.5</v>
      </c>
      <c r="I292" s="383">
        <f t="shared" si="19"/>
        <v>0</v>
      </c>
      <c r="J292" s="384"/>
      <c r="K292" s="318" t="s">
        <v>86</v>
      </c>
      <c r="L292" s="318"/>
      <c r="M292" s="406"/>
      <c r="N292" s="386"/>
      <c r="O292" s="387"/>
      <c r="P292" s="388"/>
      <c r="Q292" s="36"/>
    </row>
    <row r="293" spans="1:17" ht="20.149999999999999" customHeight="1" x14ac:dyDescent="0.2">
      <c r="A293" s="201"/>
      <c r="B293" s="318" t="s">
        <v>87</v>
      </c>
      <c r="C293" s="318"/>
      <c r="D293" s="49"/>
      <c r="E293" s="372"/>
      <c r="F293" s="382"/>
      <c r="G293" s="382"/>
      <c r="H293" s="128">
        <v>0.5</v>
      </c>
      <c r="I293" s="383">
        <f t="shared" si="19"/>
        <v>0</v>
      </c>
      <c r="J293" s="384"/>
      <c r="K293" s="318" t="s">
        <v>87</v>
      </c>
      <c r="L293" s="318" t="s">
        <v>57</v>
      </c>
      <c r="M293" s="406" t="s">
        <v>57</v>
      </c>
      <c r="N293" s="386"/>
      <c r="O293" s="387"/>
      <c r="P293" s="388"/>
      <c r="Q293" s="36"/>
    </row>
    <row r="294" spans="1:17" ht="20.149999999999999" customHeight="1" x14ac:dyDescent="0.2">
      <c r="A294" s="201"/>
      <c r="B294" s="318" t="s">
        <v>88</v>
      </c>
      <c r="C294" s="318"/>
      <c r="D294" s="49"/>
      <c r="E294" s="372"/>
      <c r="F294" s="382"/>
      <c r="G294" s="382"/>
      <c r="H294" s="128">
        <v>0.5</v>
      </c>
      <c r="I294" s="383">
        <f t="shared" si="19"/>
        <v>0</v>
      </c>
      <c r="J294" s="384"/>
      <c r="K294" s="318" t="s">
        <v>88</v>
      </c>
      <c r="L294" s="318" t="s">
        <v>89</v>
      </c>
      <c r="M294" s="406" t="s">
        <v>89</v>
      </c>
      <c r="N294" s="386"/>
      <c r="O294" s="387"/>
      <c r="P294" s="388"/>
      <c r="Q294" s="36"/>
    </row>
    <row r="295" spans="1:17" ht="20.149999999999999" customHeight="1" x14ac:dyDescent="0.2">
      <c r="A295" s="201"/>
      <c r="B295" s="318" t="s">
        <v>133</v>
      </c>
      <c r="C295" s="318" t="s">
        <v>89</v>
      </c>
      <c r="D295" s="49"/>
      <c r="E295" s="372"/>
      <c r="F295" s="382"/>
      <c r="G295" s="382"/>
      <c r="H295" s="128">
        <v>0.5</v>
      </c>
      <c r="I295" s="383">
        <f t="shared" si="19"/>
        <v>0</v>
      </c>
      <c r="J295" s="384"/>
      <c r="K295" s="318" t="s">
        <v>133</v>
      </c>
      <c r="L295" s="318" t="s">
        <v>58</v>
      </c>
      <c r="M295" s="406" t="s">
        <v>58</v>
      </c>
      <c r="N295" s="386"/>
      <c r="O295" s="387"/>
      <c r="P295" s="388"/>
      <c r="Q295" s="36"/>
    </row>
    <row r="296" spans="1:17" ht="27" customHeight="1" x14ac:dyDescent="0.2">
      <c r="A296" s="201"/>
      <c r="B296" s="407" t="s">
        <v>91</v>
      </c>
      <c r="C296" s="407"/>
      <c r="D296" s="49"/>
      <c r="E296" s="372"/>
      <c r="F296" s="382"/>
      <c r="G296" s="382"/>
      <c r="H296" s="128">
        <v>0.5</v>
      </c>
      <c r="I296" s="383">
        <f t="shared" si="19"/>
        <v>0</v>
      </c>
      <c r="J296" s="384"/>
      <c r="K296" s="407" t="s">
        <v>134</v>
      </c>
      <c r="L296" s="407" t="s">
        <v>92</v>
      </c>
      <c r="M296" s="408" t="s">
        <v>92</v>
      </c>
      <c r="N296" s="386"/>
      <c r="O296" s="387"/>
      <c r="P296" s="388"/>
      <c r="Q296" s="36"/>
    </row>
    <row r="297" spans="1:17" ht="20.149999999999999" customHeight="1" x14ac:dyDescent="0.2">
      <c r="A297" s="201"/>
      <c r="B297" s="318" t="s">
        <v>135</v>
      </c>
      <c r="C297" s="318"/>
      <c r="D297" s="49"/>
      <c r="E297" s="372"/>
      <c r="F297" s="382"/>
      <c r="G297" s="382"/>
      <c r="H297" s="128">
        <v>0.5</v>
      </c>
      <c r="I297" s="383">
        <f t="shared" si="19"/>
        <v>0</v>
      </c>
      <c r="J297" s="384"/>
      <c r="K297" s="318" t="s">
        <v>135</v>
      </c>
      <c r="L297" s="318" t="s">
        <v>136</v>
      </c>
      <c r="M297" s="406" t="s">
        <v>136</v>
      </c>
      <c r="N297" s="386"/>
      <c r="O297" s="387"/>
      <c r="P297" s="388"/>
      <c r="Q297" s="36"/>
    </row>
    <row r="298" spans="1:17" ht="20.149999999999999" customHeight="1" x14ac:dyDescent="0.2">
      <c r="A298" s="201"/>
      <c r="C298" s="79" t="s">
        <v>20</v>
      </c>
      <c r="D298" s="49"/>
      <c r="E298" s="372"/>
      <c r="F298" s="382"/>
      <c r="G298" s="382"/>
      <c r="H298" s="128">
        <v>0.5</v>
      </c>
      <c r="I298" s="383">
        <f t="shared" si="19"/>
        <v>0</v>
      </c>
      <c r="J298" s="384"/>
      <c r="K298" s="318" t="s">
        <v>132</v>
      </c>
      <c r="L298" s="318" t="s">
        <v>136</v>
      </c>
      <c r="M298" s="406" t="s">
        <v>136</v>
      </c>
      <c r="N298" s="386"/>
      <c r="O298" s="387"/>
      <c r="P298" s="388"/>
      <c r="Q298" s="36"/>
    </row>
    <row r="299" spans="1:17" ht="20.149999999999999" customHeight="1" x14ac:dyDescent="0.2">
      <c r="A299" s="201"/>
      <c r="B299" s="318" t="s">
        <v>110</v>
      </c>
      <c r="C299" s="318"/>
      <c r="D299" s="49"/>
      <c r="E299" s="372"/>
      <c r="F299" s="382"/>
      <c r="G299" s="382"/>
      <c r="H299" s="128">
        <v>0.5</v>
      </c>
      <c r="I299" s="383">
        <f t="shared" si="19"/>
        <v>0</v>
      </c>
      <c r="J299" s="384"/>
      <c r="K299" s="318" t="s">
        <v>110</v>
      </c>
      <c r="L299" s="318"/>
      <c r="M299" s="406"/>
      <c r="N299" s="386"/>
      <c r="O299" s="387"/>
      <c r="P299" s="388"/>
      <c r="Q299" s="36"/>
    </row>
    <row r="300" spans="1:17" ht="20.149999999999999" customHeight="1" x14ac:dyDescent="0.2">
      <c r="A300" s="201"/>
      <c r="B300" s="318" t="s">
        <v>111</v>
      </c>
      <c r="C300" s="318"/>
      <c r="D300" s="49"/>
      <c r="E300" s="372"/>
      <c r="F300" s="382"/>
      <c r="G300" s="382"/>
      <c r="H300" s="128">
        <v>0.5</v>
      </c>
      <c r="I300" s="383">
        <f t="shared" si="19"/>
        <v>0</v>
      </c>
      <c r="J300" s="384"/>
      <c r="K300" s="318" t="s">
        <v>111</v>
      </c>
      <c r="L300" s="318" t="s">
        <v>23</v>
      </c>
      <c r="M300" s="406" t="s">
        <v>23</v>
      </c>
      <c r="N300" s="386"/>
      <c r="O300" s="387"/>
      <c r="P300" s="388"/>
      <c r="Q300" s="36"/>
    </row>
    <row r="301" spans="1:17" ht="20.149999999999999" customHeight="1" x14ac:dyDescent="0.2">
      <c r="A301" s="201"/>
      <c r="B301" s="318" t="s">
        <v>112</v>
      </c>
      <c r="C301" s="318"/>
      <c r="D301" s="49"/>
      <c r="E301" s="372"/>
      <c r="F301" s="382"/>
      <c r="G301" s="382"/>
      <c r="H301" s="128">
        <v>0.5</v>
      </c>
      <c r="I301" s="383">
        <f t="shared" si="19"/>
        <v>0</v>
      </c>
      <c r="J301" s="384"/>
      <c r="K301" s="407" t="s">
        <v>112</v>
      </c>
      <c r="L301" s="407" t="s">
        <v>25</v>
      </c>
      <c r="M301" s="408" t="s">
        <v>25</v>
      </c>
      <c r="N301" s="386"/>
      <c r="O301" s="387"/>
      <c r="P301" s="388"/>
      <c r="Q301" s="36"/>
    </row>
    <row r="302" spans="1:17" ht="20.149999999999999" customHeight="1" x14ac:dyDescent="0.2">
      <c r="A302" s="201"/>
      <c r="B302" s="318" t="s">
        <v>137</v>
      </c>
      <c r="C302" s="318"/>
      <c r="D302" s="49"/>
      <c r="E302" s="372"/>
      <c r="F302" s="382"/>
      <c r="G302" s="382"/>
      <c r="H302" s="128">
        <v>0.5</v>
      </c>
      <c r="I302" s="383">
        <f t="shared" si="19"/>
        <v>0</v>
      </c>
      <c r="J302" s="384"/>
      <c r="K302" s="318" t="s">
        <v>113</v>
      </c>
      <c r="L302" s="318" t="s">
        <v>27</v>
      </c>
      <c r="M302" s="406" t="s">
        <v>27</v>
      </c>
      <c r="N302" s="386"/>
      <c r="O302" s="387"/>
      <c r="P302" s="388"/>
      <c r="Q302" s="36"/>
    </row>
    <row r="303" spans="1:17" ht="20.149999999999999" customHeight="1" x14ac:dyDescent="0.2">
      <c r="A303" s="201"/>
      <c r="B303" s="318" t="s">
        <v>138</v>
      </c>
      <c r="C303" s="318"/>
      <c r="D303" s="49"/>
      <c r="E303" s="372"/>
      <c r="F303" s="382"/>
      <c r="G303" s="382"/>
      <c r="H303" s="128">
        <v>0.5</v>
      </c>
      <c r="I303" s="383">
        <f t="shared" si="19"/>
        <v>0</v>
      </c>
      <c r="J303" s="384"/>
      <c r="K303" s="318" t="s">
        <v>114</v>
      </c>
      <c r="L303" s="318" t="s">
        <v>28</v>
      </c>
      <c r="M303" s="406" t="s">
        <v>28</v>
      </c>
      <c r="N303" s="386"/>
      <c r="O303" s="387"/>
      <c r="P303" s="388"/>
      <c r="Q303" s="36"/>
    </row>
    <row r="304" spans="1:17" ht="20.149999999999999" customHeight="1" x14ac:dyDescent="0.2">
      <c r="A304" s="201"/>
      <c r="B304" s="318" t="s">
        <v>139</v>
      </c>
      <c r="C304" s="318"/>
      <c r="D304" s="49"/>
      <c r="E304" s="372"/>
      <c r="F304" s="382"/>
      <c r="G304" s="382"/>
      <c r="H304" s="128">
        <v>0.5</v>
      </c>
      <c r="I304" s="383">
        <f t="shared" si="19"/>
        <v>0</v>
      </c>
      <c r="J304" s="384"/>
      <c r="K304" s="318" t="s">
        <v>115</v>
      </c>
      <c r="L304" s="318" t="s">
        <v>30</v>
      </c>
      <c r="M304" s="406" t="s">
        <v>30</v>
      </c>
      <c r="N304" s="386"/>
      <c r="O304" s="387"/>
      <c r="P304" s="388"/>
      <c r="Q304" s="36"/>
    </row>
    <row r="305" spans="1:17" ht="20.149999999999999" customHeight="1" x14ac:dyDescent="0.2">
      <c r="A305" s="201"/>
      <c r="B305" s="318" t="s">
        <v>140</v>
      </c>
      <c r="C305" s="318" t="s">
        <v>28</v>
      </c>
      <c r="D305" s="49"/>
      <c r="E305" s="372"/>
      <c r="F305" s="382"/>
      <c r="G305" s="382"/>
      <c r="H305" s="128">
        <v>0.5</v>
      </c>
      <c r="I305" s="383">
        <f t="shared" si="19"/>
        <v>0</v>
      </c>
      <c r="J305" s="384"/>
      <c r="K305" s="318" t="s">
        <v>140</v>
      </c>
      <c r="L305" s="318" t="s">
        <v>26</v>
      </c>
      <c r="M305" s="406" t="s">
        <v>26</v>
      </c>
      <c r="N305" s="386"/>
      <c r="O305" s="387"/>
      <c r="P305" s="388"/>
      <c r="Q305" s="36"/>
    </row>
    <row r="306" spans="1:17" ht="20.149999999999999" customHeight="1" x14ac:dyDescent="0.2">
      <c r="A306" s="201"/>
      <c r="B306" s="318" t="s">
        <v>141</v>
      </c>
      <c r="C306" s="318" t="s">
        <v>30</v>
      </c>
      <c r="D306" s="49"/>
      <c r="E306" s="372"/>
      <c r="F306" s="382"/>
      <c r="G306" s="382"/>
      <c r="H306" s="128">
        <v>0.5</v>
      </c>
      <c r="I306" s="383">
        <f t="shared" si="19"/>
        <v>0</v>
      </c>
      <c r="J306" s="384"/>
      <c r="K306" s="318" t="s">
        <v>141</v>
      </c>
      <c r="L306" s="318" t="s">
        <v>24</v>
      </c>
      <c r="M306" s="406" t="s">
        <v>24</v>
      </c>
      <c r="N306" s="386"/>
      <c r="O306" s="387"/>
      <c r="P306" s="388"/>
      <c r="Q306" s="36"/>
    </row>
    <row r="307" spans="1:17" ht="27.75" customHeight="1" x14ac:dyDescent="0.2">
      <c r="A307" s="201"/>
      <c r="B307" s="318" t="s">
        <v>142</v>
      </c>
      <c r="C307" s="318"/>
      <c r="D307" s="49"/>
      <c r="E307" s="372"/>
      <c r="F307" s="382"/>
      <c r="G307" s="382"/>
      <c r="H307" s="128">
        <v>0.5</v>
      </c>
      <c r="I307" s="383">
        <f t="shared" si="19"/>
        <v>0</v>
      </c>
      <c r="J307" s="384"/>
      <c r="K307" s="318" t="s">
        <v>142</v>
      </c>
      <c r="L307" s="318" t="s">
        <v>36</v>
      </c>
      <c r="M307" s="406" t="s">
        <v>36</v>
      </c>
      <c r="N307" s="386"/>
      <c r="O307" s="387"/>
      <c r="P307" s="388"/>
      <c r="Q307" s="36"/>
    </row>
    <row r="308" spans="1:17" ht="27.75" customHeight="1" thickBot="1" x14ac:dyDescent="0.25">
      <c r="A308" s="201"/>
      <c r="B308" s="407" t="s">
        <v>116</v>
      </c>
      <c r="C308" s="407"/>
      <c r="D308" s="50"/>
      <c r="E308" s="373"/>
      <c r="F308" s="416"/>
      <c r="G308" s="416"/>
      <c r="H308" s="129">
        <v>0.5</v>
      </c>
      <c r="I308" s="417">
        <f t="shared" si="19"/>
        <v>0</v>
      </c>
      <c r="J308" s="418"/>
      <c r="K308" s="407" t="s">
        <v>116</v>
      </c>
      <c r="L308" s="407" t="s">
        <v>38</v>
      </c>
      <c r="M308" s="408" t="s">
        <v>38</v>
      </c>
      <c r="N308" s="386"/>
      <c r="O308" s="387"/>
      <c r="P308" s="388"/>
      <c r="Q308" s="36"/>
    </row>
    <row r="309" spans="1:17" ht="20.149999999999999" customHeight="1" thickTop="1" thickBot="1" x14ac:dyDescent="0.25">
      <c r="A309" s="201"/>
      <c r="B309" s="419" t="s">
        <v>39</v>
      </c>
      <c r="C309" s="260"/>
      <c r="D309" s="63"/>
      <c r="E309" s="64"/>
      <c r="F309" s="64"/>
      <c r="G309" s="64"/>
      <c r="H309" s="65"/>
      <c r="I309" s="420">
        <f>SUM(I290:J308)</f>
        <v>0</v>
      </c>
      <c r="J309" s="421"/>
      <c r="K309" s="183" t="s">
        <v>143</v>
      </c>
      <c r="L309" s="318"/>
      <c r="M309" s="406"/>
      <c r="N309" s="386"/>
      <c r="O309" s="387"/>
      <c r="P309" s="388"/>
      <c r="Q309" s="36"/>
    </row>
    <row r="310" spans="1:17" ht="20.149999999999999" customHeight="1" x14ac:dyDescent="0.2">
      <c r="A310" s="201"/>
      <c r="K310" s="183" t="s">
        <v>144</v>
      </c>
      <c r="L310" s="318"/>
      <c r="M310" s="406"/>
      <c r="N310" s="386"/>
      <c r="O310" s="387"/>
      <c r="P310" s="388"/>
      <c r="Q310" s="36"/>
    </row>
    <row r="311" spans="1:17" ht="20.149999999999999" customHeight="1" x14ac:dyDescent="0.2">
      <c r="A311" s="201"/>
      <c r="K311" s="183" t="s">
        <v>145</v>
      </c>
      <c r="L311" s="318"/>
      <c r="M311" s="406"/>
      <c r="N311" s="386"/>
      <c r="O311" s="387"/>
      <c r="P311" s="388"/>
      <c r="Q311" s="36"/>
    </row>
    <row r="312" spans="1:17" ht="20.149999999999999" customHeight="1" x14ac:dyDescent="0.2">
      <c r="A312" s="201"/>
      <c r="K312" s="183" t="s">
        <v>146</v>
      </c>
      <c r="L312" s="318"/>
      <c r="M312" s="406"/>
      <c r="N312" s="386"/>
      <c r="O312" s="387"/>
      <c r="P312" s="388"/>
      <c r="Q312" s="36"/>
    </row>
    <row r="313" spans="1:17" ht="20.149999999999999" customHeight="1" x14ac:dyDescent="0.2">
      <c r="A313" s="201"/>
      <c r="K313" s="183" t="s">
        <v>147</v>
      </c>
      <c r="L313" s="318"/>
      <c r="M313" s="406"/>
      <c r="N313" s="386"/>
      <c r="O313" s="387"/>
      <c r="P313" s="388"/>
      <c r="Q313" s="36"/>
    </row>
    <row r="314" spans="1:17" ht="20.149999999999999" customHeight="1" thickBot="1" x14ac:dyDescent="0.25">
      <c r="A314" s="201"/>
      <c r="K314" s="183" t="s">
        <v>148</v>
      </c>
      <c r="L314" s="318"/>
      <c r="M314" s="406"/>
      <c r="N314" s="409"/>
      <c r="O314" s="410"/>
      <c r="P314" s="411"/>
      <c r="Q314" s="36"/>
    </row>
    <row r="315" spans="1:17" ht="20.149999999999999" customHeight="1" thickTop="1" thickBot="1" x14ac:dyDescent="0.25">
      <c r="A315" s="201"/>
      <c r="K315" s="412" t="s">
        <v>149</v>
      </c>
      <c r="L315" s="413"/>
      <c r="M315" s="414"/>
      <c r="N315" s="225">
        <f>SUM(N290:P314)</f>
        <v>0</v>
      </c>
      <c r="O315" s="415"/>
      <c r="P315" s="226"/>
      <c r="Q315" s="37"/>
    </row>
    <row r="316" spans="1:17" ht="25" customHeight="1" thickBot="1" x14ac:dyDescent="0.25">
      <c r="A316" s="201"/>
      <c r="B316" s="431" t="s">
        <v>150</v>
      </c>
      <c r="C316" s="431"/>
      <c r="D316" s="431"/>
      <c r="E316" s="431"/>
      <c r="F316" s="431"/>
      <c r="G316" s="431"/>
      <c r="H316" s="431"/>
      <c r="I316" s="431"/>
      <c r="J316" s="431"/>
      <c r="K316" s="431"/>
      <c r="L316" s="432"/>
    </row>
    <row r="317" spans="1:17" ht="20.149999999999999" customHeight="1" x14ac:dyDescent="0.2">
      <c r="A317" s="201"/>
      <c r="B317" s="289"/>
      <c r="C317" s="11" t="s">
        <v>151</v>
      </c>
      <c r="D317" s="434" t="s">
        <v>152</v>
      </c>
      <c r="E317" s="179"/>
      <c r="F317" s="435" t="s">
        <v>128</v>
      </c>
      <c r="G317" s="435"/>
      <c r="H317" s="436" t="s">
        <v>42</v>
      </c>
      <c r="I317" s="435"/>
      <c r="J317" s="180" t="s">
        <v>153</v>
      </c>
      <c r="K317" s="437"/>
      <c r="L317" s="130" t="s">
        <v>154</v>
      </c>
    </row>
    <row r="318" spans="1:17" ht="20.149999999999999" customHeight="1" x14ac:dyDescent="0.2">
      <c r="A318" s="201"/>
      <c r="B318" s="289"/>
      <c r="C318" s="438" t="s">
        <v>155</v>
      </c>
      <c r="D318" s="440" t="s">
        <v>156</v>
      </c>
      <c r="E318" s="441"/>
      <c r="F318" s="442"/>
      <c r="G318" s="442"/>
      <c r="H318" s="443">
        <v>1480</v>
      </c>
      <c r="I318" s="443"/>
      <c r="J318" s="181" t="s">
        <v>76</v>
      </c>
      <c r="K318" s="182"/>
      <c r="L318" s="62">
        <f>F318*H318</f>
        <v>0</v>
      </c>
    </row>
    <row r="319" spans="1:17" ht="20.149999999999999" customHeight="1" thickBot="1" x14ac:dyDescent="0.25">
      <c r="A319" s="201"/>
      <c r="B319" s="289"/>
      <c r="C319" s="439"/>
      <c r="D319" s="422" t="s">
        <v>157</v>
      </c>
      <c r="E319" s="423"/>
      <c r="F319" s="424"/>
      <c r="G319" s="424"/>
      <c r="H319" s="425">
        <v>2960</v>
      </c>
      <c r="I319" s="425"/>
      <c r="J319" s="426" t="s">
        <v>76</v>
      </c>
      <c r="K319" s="427"/>
      <c r="L319" s="62">
        <f>F319*H319</f>
        <v>0</v>
      </c>
    </row>
    <row r="320" spans="1:17" ht="20.149999999999999" customHeight="1" thickTop="1" thickBot="1" x14ac:dyDescent="0.25">
      <c r="A320" s="201"/>
      <c r="B320" s="289"/>
      <c r="C320" s="439"/>
      <c r="D320" s="428" t="s">
        <v>158</v>
      </c>
      <c r="E320" s="429"/>
      <c r="F320" s="429"/>
      <c r="G320" s="429"/>
      <c r="H320" s="429"/>
      <c r="I320" s="429"/>
      <c r="J320" s="429"/>
      <c r="K320" s="430"/>
      <c r="L320" s="167">
        <f>SUM(L318:L319)</f>
        <v>0</v>
      </c>
    </row>
    <row r="321" spans="1:12" ht="20.149999999999999" customHeight="1" x14ac:dyDescent="0.2">
      <c r="A321" s="201"/>
      <c r="B321" s="289"/>
      <c r="C321" s="445" t="s">
        <v>159</v>
      </c>
      <c r="D321" s="309" t="s">
        <v>160</v>
      </c>
      <c r="E321" s="298"/>
      <c r="F321" s="435" t="s">
        <v>128</v>
      </c>
      <c r="G321" s="435"/>
      <c r="H321" s="436" t="s">
        <v>42</v>
      </c>
      <c r="I321" s="435"/>
      <c r="J321" s="180" t="s">
        <v>153</v>
      </c>
      <c r="K321" s="437"/>
      <c r="L321" s="17" t="s">
        <v>154</v>
      </c>
    </row>
    <row r="322" spans="1:12" ht="20.149999999999999" customHeight="1" x14ac:dyDescent="0.2">
      <c r="A322" s="201"/>
      <c r="B322" s="289"/>
      <c r="C322" s="439"/>
      <c r="D322" s="183" t="s">
        <v>129</v>
      </c>
      <c r="E322" s="406"/>
      <c r="F322" s="444"/>
      <c r="G322" s="442"/>
      <c r="H322" s="443">
        <v>906</v>
      </c>
      <c r="I322" s="443"/>
      <c r="J322" s="181" t="s">
        <v>76</v>
      </c>
      <c r="K322" s="182"/>
      <c r="L322" s="62">
        <f>F322*H322</f>
        <v>0</v>
      </c>
    </row>
    <row r="323" spans="1:12" ht="20.149999999999999" customHeight="1" x14ac:dyDescent="0.2">
      <c r="A323" s="201"/>
      <c r="B323" s="289"/>
      <c r="C323" s="439"/>
      <c r="D323" s="447" t="s">
        <v>20</v>
      </c>
      <c r="E323" s="448"/>
      <c r="F323" s="444"/>
      <c r="G323" s="442"/>
      <c r="H323" s="443">
        <v>906</v>
      </c>
      <c r="I323" s="443"/>
      <c r="J323" s="181" t="s">
        <v>76</v>
      </c>
      <c r="K323" s="182"/>
      <c r="L323" s="62">
        <f t="shared" ref="L323:L325" si="20">F323*H323</f>
        <v>0</v>
      </c>
    </row>
    <row r="324" spans="1:12" ht="20.149999999999999" customHeight="1" x14ac:dyDescent="0.2">
      <c r="A324" s="201"/>
      <c r="B324" s="289"/>
      <c r="C324" s="439"/>
      <c r="D324" s="183" t="s">
        <v>135</v>
      </c>
      <c r="E324" s="406"/>
      <c r="F324" s="444"/>
      <c r="G324" s="442"/>
      <c r="H324" s="443">
        <v>906</v>
      </c>
      <c r="I324" s="443"/>
      <c r="J324" s="181" t="s">
        <v>76</v>
      </c>
      <c r="K324" s="182"/>
      <c r="L324" s="62">
        <f t="shared" si="20"/>
        <v>0</v>
      </c>
    </row>
    <row r="325" spans="1:12" ht="20.149999999999999" customHeight="1" thickBot="1" x14ac:dyDescent="0.25">
      <c r="A325" s="201"/>
      <c r="B325" s="289"/>
      <c r="C325" s="439"/>
      <c r="D325" s="450" t="s">
        <v>20</v>
      </c>
      <c r="E325" s="451"/>
      <c r="F325" s="452"/>
      <c r="G325" s="424"/>
      <c r="H325" s="443">
        <v>906</v>
      </c>
      <c r="I325" s="443"/>
      <c r="J325" s="426" t="s">
        <v>161</v>
      </c>
      <c r="K325" s="427"/>
      <c r="L325" s="62">
        <f t="shared" si="20"/>
        <v>0</v>
      </c>
    </row>
    <row r="326" spans="1:12" ht="20.149999999999999" customHeight="1" thickTop="1" thickBot="1" x14ac:dyDescent="0.25">
      <c r="A326" s="201"/>
      <c r="B326" s="289"/>
      <c r="C326" s="446"/>
      <c r="D326" s="428" t="s">
        <v>162</v>
      </c>
      <c r="E326" s="429"/>
      <c r="F326" s="429"/>
      <c r="G326" s="429"/>
      <c r="H326" s="429"/>
      <c r="I326" s="429"/>
      <c r="J326" s="429"/>
      <c r="K326" s="430"/>
      <c r="L326" s="167">
        <f>SUM(L322:L325)</f>
        <v>0</v>
      </c>
    </row>
    <row r="327" spans="1:12" ht="20.149999999999999" customHeight="1" x14ac:dyDescent="0.2">
      <c r="A327" s="201"/>
      <c r="B327" s="289"/>
      <c r="C327" s="445" t="s">
        <v>163</v>
      </c>
      <c r="D327" s="309" t="s">
        <v>160</v>
      </c>
      <c r="E327" s="298"/>
      <c r="F327" s="435" t="s">
        <v>128</v>
      </c>
      <c r="G327" s="435"/>
      <c r="H327" s="436" t="s">
        <v>42</v>
      </c>
      <c r="I327" s="435"/>
      <c r="J327" s="180" t="s">
        <v>153</v>
      </c>
      <c r="K327" s="437"/>
      <c r="L327" s="130" t="s">
        <v>154</v>
      </c>
    </row>
    <row r="328" spans="1:12" ht="20.149999999999999" customHeight="1" x14ac:dyDescent="0.2">
      <c r="A328" s="201"/>
      <c r="B328" s="289"/>
      <c r="C328" s="439"/>
      <c r="D328" s="183" t="s">
        <v>129</v>
      </c>
      <c r="E328" s="406"/>
      <c r="F328" s="444"/>
      <c r="G328" s="442"/>
      <c r="H328" s="443">
        <v>4330</v>
      </c>
      <c r="I328" s="443"/>
      <c r="J328" s="181" t="s">
        <v>22</v>
      </c>
      <c r="K328" s="182"/>
      <c r="L328" s="62">
        <f>F328*H328</f>
        <v>0</v>
      </c>
    </row>
    <row r="329" spans="1:12" ht="20.149999999999999" customHeight="1" x14ac:dyDescent="0.2">
      <c r="A329" s="201"/>
      <c r="B329" s="289"/>
      <c r="C329" s="439"/>
      <c r="D329" s="193" t="s">
        <v>4</v>
      </c>
      <c r="E329" s="449"/>
      <c r="F329" s="444"/>
      <c r="G329" s="442"/>
      <c r="H329" s="443">
        <v>4330</v>
      </c>
      <c r="I329" s="443"/>
      <c r="J329" s="181" t="s">
        <v>22</v>
      </c>
      <c r="K329" s="182"/>
      <c r="L329" s="62">
        <f t="shared" ref="L329:L342" si="21">F329*H329</f>
        <v>0</v>
      </c>
    </row>
    <row r="330" spans="1:12" ht="20.149999999999999" customHeight="1" x14ac:dyDescent="0.2">
      <c r="A330" s="201"/>
      <c r="B330" s="289"/>
      <c r="C330" s="439"/>
      <c r="D330" s="193" t="s">
        <v>5</v>
      </c>
      <c r="E330" s="449"/>
      <c r="F330" s="444"/>
      <c r="G330" s="442"/>
      <c r="H330" s="443">
        <v>4330</v>
      </c>
      <c r="I330" s="443"/>
      <c r="J330" s="181" t="s">
        <v>22</v>
      </c>
      <c r="K330" s="182"/>
      <c r="L330" s="62">
        <f t="shared" si="21"/>
        <v>0</v>
      </c>
    </row>
    <row r="331" spans="1:12" ht="20.149999999999999" customHeight="1" x14ac:dyDescent="0.2">
      <c r="A331" s="201"/>
      <c r="B331" s="289"/>
      <c r="C331" s="439"/>
      <c r="D331" s="453" t="s">
        <v>164</v>
      </c>
      <c r="E331" s="454"/>
      <c r="F331" s="444"/>
      <c r="G331" s="442"/>
      <c r="H331" s="443">
        <v>4330</v>
      </c>
      <c r="I331" s="443"/>
      <c r="J331" s="181" t="s">
        <v>22</v>
      </c>
      <c r="K331" s="182"/>
      <c r="L331" s="62">
        <f t="shared" si="21"/>
        <v>0</v>
      </c>
    </row>
    <row r="332" spans="1:12" ht="20.149999999999999" customHeight="1" x14ac:dyDescent="0.2">
      <c r="A332" s="201"/>
      <c r="B332" s="289"/>
      <c r="C332" s="439"/>
      <c r="D332" s="453" t="s">
        <v>165</v>
      </c>
      <c r="E332" s="454"/>
      <c r="F332" s="444"/>
      <c r="G332" s="442"/>
      <c r="H332" s="443">
        <v>4330</v>
      </c>
      <c r="I332" s="443"/>
      <c r="J332" s="181" t="s">
        <v>22</v>
      </c>
      <c r="K332" s="182"/>
      <c r="L332" s="62">
        <f t="shared" si="21"/>
        <v>0</v>
      </c>
    </row>
    <row r="333" spans="1:12" ht="33.75" customHeight="1" x14ac:dyDescent="0.2">
      <c r="A333" s="201"/>
      <c r="B333" s="289"/>
      <c r="C333" s="439"/>
      <c r="D333" s="455" t="s">
        <v>91</v>
      </c>
      <c r="E333" s="408"/>
      <c r="F333" s="444"/>
      <c r="G333" s="442"/>
      <c r="H333" s="443">
        <v>4330</v>
      </c>
      <c r="I333" s="443"/>
      <c r="J333" s="181" t="s">
        <v>22</v>
      </c>
      <c r="K333" s="182"/>
      <c r="L333" s="62">
        <f t="shared" si="21"/>
        <v>0</v>
      </c>
    </row>
    <row r="334" spans="1:12" ht="20.149999999999999" customHeight="1" x14ac:dyDescent="0.2">
      <c r="A334" s="201"/>
      <c r="B334" s="289"/>
      <c r="C334" s="439"/>
      <c r="D334" s="183" t="s">
        <v>135</v>
      </c>
      <c r="E334" s="406"/>
      <c r="F334" s="444"/>
      <c r="G334" s="442"/>
      <c r="H334" s="443">
        <v>4330</v>
      </c>
      <c r="I334" s="443"/>
      <c r="J334" s="181" t="s">
        <v>22</v>
      </c>
      <c r="K334" s="182"/>
      <c r="L334" s="62">
        <f t="shared" si="21"/>
        <v>0</v>
      </c>
    </row>
    <row r="335" spans="1:12" ht="20.149999999999999" customHeight="1" x14ac:dyDescent="0.2">
      <c r="A335" s="201"/>
      <c r="B335" s="289"/>
      <c r="C335" s="439"/>
      <c r="D335" s="193" t="s">
        <v>166</v>
      </c>
      <c r="E335" s="449"/>
      <c r="F335" s="444"/>
      <c r="G335" s="442"/>
      <c r="H335" s="443">
        <v>4330</v>
      </c>
      <c r="I335" s="443"/>
      <c r="J335" s="181" t="s">
        <v>22</v>
      </c>
      <c r="K335" s="182"/>
      <c r="L335" s="62">
        <f t="shared" si="21"/>
        <v>0</v>
      </c>
    </row>
    <row r="336" spans="1:12" ht="20.149999999999999" customHeight="1" x14ac:dyDescent="0.2">
      <c r="A336" s="201"/>
      <c r="B336" s="289"/>
      <c r="C336" s="439"/>
      <c r="D336" s="453" t="s">
        <v>6</v>
      </c>
      <c r="E336" s="454"/>
      <c r="F336" s="444"/>
      <c r="G336" s="442"/>
      <c r="H336" s="443">
        <v>4330</v>
      </c>
      <c r="I336" s="443"/>
      <c r="J336" s="181" t="s">
        <v>22</v>
      </c>
      <c r="K336" s="182"/>
      <c r="L336" s="62">
        <f t="shared" si="21"/>
        <v>0</v>
      </c>
    </row>
    <row r="337" spans="1:12" ht="20.149999999999999" customHeight="1" x14ac:dyDescent="0.2">
      <c r="A337" s="201"/>
      <c r="B337" s="289"/>
      <c r="C337" s="439"/>
      <c r="D337" s="453" t="s">
        <v>167</v>
      </c>
      <c r="E337" s="454"/>
      <c r="F337" s="444"/>
      <c r="G337" s="442"/>
      <c r="H337" s="443">
        <v>4330</v>
      </c>
      <c r="I337" s="443"/>
      <c r="J337" s="181" t="s">
        <v>22</v>
      </c>
      <c r="K337" s="182"/>
      <c r="L337" s="62">
        <f t="shared" si="21"/>
        <v>0</v>
      </c>
    </row>
    <row r="338" spans="1:12" ht="20.149999999999999" customHeight="1" x14ac:dyDescent="0.2">
      <c r="A338" s="201"/>
      <c r="B338" s="289"/>
      <c r="C338" s="439"/>
      <c r="D338" s="453" t="s">
        <v>168</v>
      </c>
      <c r="E338" s="454"/>
      <c r="F338" s="444"/>
      <c r="G338" s="442"/>
      <c r="H338" s="443">
        <v>4330</v>
      </c>
      <c r="I338" s="443"/>
      <c r="J338" s="181" t="s">
        <v>22</v>
      </c>
      <c r="K338" s="182"/>
      <c r="L338" s="62">
        <f t="shared" si="21"/>
        <v>0</v>
      </c>
    </row>
    <row r="339" spans="1:12" ht="20.149999999999999" customHeight="1" x14ac:dyDescent="0.2">
      <c r="A339" s="201"/>
      <c r="B339" s="289"/>
      <c r="C339" s="439"/>
      <c r="D339" s="453" t="s">
        <v>169</v>
      </c>
      <c r="E339" s="454"/>
      <c r="F339" s="444"/>
      <c r="G339" s="442"/>
      <c r="H339" s="443">
        <v>4330</v>
      </c>
      <c r="I339" s="443"/>
      <c r="J339" s="181" t="s">
        <v>22</v>
      </c>
      <c r="K339" s="182"/>
      <c r="L339" s="62">
        <f t="shared" si="21"/>
        <v>0</v>
      </c>
    </row>
    <row r="340" spans="1:12" ht="20.149999999999999" customHeight="1" x14ac:dyDescent="0.2">
      <c r="A340" s="201"/>
      <c r="B340" s="289"/>
      <c r="C340" s="439"/>
      <c r="D340" s="453" t="s">
        <v>8</v>
      </c>
      <c r="E340" s="454"/>
      <c r="F340" s="444"/>
      <c r="G340" s="442"/>
      <c r="H340" s="443">
        <v>4330</v>
      </c>
      <c r="I340" s="443"/>
      <c r="J340" s="338" t="s">
        <v>22</v>
      </c>
      <c r="K340" s="337"/>
      <c r="L340" s="62">
        <f t="shared" si="21"/>
        <v>0</v>
      </c>
    </row>
    <row r="341" spans="1:12" ht="20.149999999999999" customHeight="1" x14ac:dyDescent="0.2">
      <c r="A341" s="201"/>
      <c r="B341" s="289"/>
      <c r="C341" s="439"/>
      <c r="D341" s="193" t="s">
        <v>170</v>
      </c>
      <c r="E341" s="449"/>
      <c r="F341" s="444"/>
      <c r="G341" s="442"/>
      <c r="H341" s="443">
        <v>4330</v>
      </c>
      <c r="I341" s="443"/>
      <c r="J341" s="181" t="s">
        <v>22</v>
      </c>
      <c r="K341" s="182"/>
      <c r="L341" s="81">
        <f t="shared" si="21"/>
        <v>0</v>
      </c>
    </row>
    <row r="342" spans="1:12" ht="33" customHeight="1" thickBot="1" x14ac:dyDescent="0.25">
      <c r="A342" s="201"/>
      <c r="B342" s="289"/>
      <c r="C342" s="439"/>
      <c r="D342" s="456" t="s">
        <v>171</v>
      </c>
      <c r="E342" s="457"/>
      <c r="F342" s="444"/>
      <c r="G342" s="442"/>
      <c r="H342" s="443">
        <v>4330</v>
      </c>
      <c r="I342" s="443"/>
      <c r="J342" s="458" t="s">
        <v>22</v>
      </c>
      <c r="K342" s="459"/>
      <c r="L342" s="62">
        <f t="shared" si="21"/>
        <v>0</v>
      </c>
    </row>
    <row r="343" spans="1:12" ht="20.149999999999999" customHeight="1" thickTop="1" thickBot="1" x14ac:dyDescent="0.25">
      <c r="A343" s="201"/>
      <c r="B343" s="289"/>
      <c r="C343" s="446"/>
      <c r="D343" s="428" t="s">
        <v>172</v>
      </c>
      <c r="E343" s="429"/>
      <c r="F343" s="429"/>
      <c r="G343" s="429"/>
      <c r="H343" s="429"/>
      <c r="I343" s="429"/>
      <c r="J343" s="429"/>
      <c r="K343" s="430"/>
      <c r="L343" s="167">
        <f>SUM(L328:L342)</f>
        <v>0</v>
      </c>
    </row>
    <row r="344" spans="1:12" ht="24" customHeight="1" x14ac:dyDescent="0.2">
      <c r="A344" s="201"/>
      <c r="B344" s="289"/>
      <c r="C344" s="473" t="s">
        <v>173</v>
      </c>
      <c r="D344" s="309" t="s">
        <v>160</v>
      </c>
      <c r="E344" s="298"/>
      <c r="F344" s="435" t="s">
        <v>128</v>
      </c>
      <c r="G344" s="435"/>
      <c r="H344" s="436" t="s">
        <v>42</v>
      </c>
      <c r="I344" s="435"/>
      <c r="J344" s="180" t="s">
        <v>153</v>
      </c>
      <c r="K344" s="437"/>
      <c r="L344" s="17" t="s">
        <v>154</v>
      </c>
    </row>
    <row r="345" spans="1:12" ht="20.149999999999999" customHeight="1" x14ac:dyDescent="0.2">
      <c r="A345" s="201"/>
      <c r="B345" s="289"/>
      <c r="C345" s="474"/>
      <c r="D345" s="183" t="s">
        <v>174</v>
      </c>
      <c r="E345" s="406"/>
      <c r="F345" s="444"/>
      <c r="G345" s="442"/>
      <c r="H345" s="443">
        <v>1290</v>
      </c>
      <c r="I345" s="443"/>
      <c r="J345" s="181" t="s">
        <v>175</v>
      </c>
      <c r="K345" s="182"/>
      <c r="L345" s="62">
        <f>F345*H345</f>
        <v>0</v>
      </c>
    </row>
    <row r="346" spans="1:12" ht="20.149999999999999" customHeight="1" x14ac:dyDescent="0.2">
      <c r="A346" s="201"/>
      <c r="B346" s="289"/>
      <c r="C346" s="474"/>
      <c r="D346" s="183" t="s">
        <v>176</v>
      </c>
      <c r="E346" s="406"/>
      <c r="F346" s="444"/>
      <c r="G346" s="442"/>
      <c r="H346" s="443">
        <v>1290</v>
      </c>
      <c r="I346" s="443"/>
      <c r="J346" s="181" t="s">
        <v>175</v>
      </c>
      <c r="K346" s="182"/>
      <c r="L346" s="62">
        <f t="shared" ref="L346:L348" si="22">F346*H346</f>
        <v>0</v>
      </c>
    </row>
    <row r="347" spans="1:12" ht="20.149999999999999" customHeight="1" x14ac:dyDescent="0.2">
      <c r="A347" s="201"/>
      <c r="B347" s="289"/>
      <c r="C347" s="474"/>
      <c r="D347" s="183" t="s">
        <v>49</v>
      </c>
      <c r="E347" s="406"/>
      <c r="F347" s="444"/>
      <c r="G347" s="442"/>
      <c r="H347" s="443">
        <v>1290</v>
      </c>
      <c r="I347" s="443"/>
      <c r="J347" s="181" t="s">
        <v>175</v>
      </c>
      <c r="K347" s="182"/>
      <c r="L347" s="62">
        <f t="shared" si="22"/>
        <v>0</v>
      </c>
    </row>
    <row r="348" spans="1:12" ht="20.149999999999999" customHeight="1" thickBot="1" x14ac:dyDescent="0.25">
      <c r="A348" s="201"/>
      <c r="B348" s="289"/>
      <c r="C348" s="474"/>
      <c r="D348" s="183" t="s">
        <v>50</v>
      </c>
      <c r="E348" s="406"/>
      <c r="F348" s="452"/>
      <c r="G348" s="424"/>
      <c r="H348" s="443">
        <v>1290</v>
      </c>
      <c r="I348" s="443"/>
      <c r="J348" s="426" t="s">
        <v>175</v>
      </c>
      <c r="K348" s="427"/>
      <c r="L348" s="62">
        <f t="shared" si="22"/>
        <v>0</v>
      </c>
    </row>
    <row r="349" spans="1:12" ht="20.149999999999999" customHeight="1" thickTop="1" thickBot="1" x14ac:dyDescent="0.25">
      <c r="A349" s="201"/>
      <c r="B349" s="433"/>
      <c r="C349" s="475"/>
      <c r="D349" s="428" t="s">
        <v>177</v>
      </c>
      <c r="E349" s="429"/>
      <c r="F349" s="429"/>
      <c r="G349" s="429"/>
      <c r="H349" s="429"/>
      <c r="I349" s="429"/>
      <c r="J349" s="429"/>
      <c r="K349" s="430"/>
      <c r="L349" s="167">
        <f>SUM(L345:L348)</f>
        <v>0</v>
      </c>
    </row>
    <row r="350" spans="1:12" ht="25" customHeight="1" thickBot="1" x14ac:dyDescent="0.25">
      <c r="A350" s="201"/>
      <c r="B350" s="431" t="s">
        <v>178</v>
      </c>
      <c r="C350" s="431"/>
      <c r="D350" s="431"/>
      <c r="E350" s="431"/>
      <c r="F350" s="431"/>
      <c r="G350" s="431"/>
      <c r="H350" s="431"/>
      <c r="I350" s="432"/>
    </row>
    <row r="351" spans="1:12" ht="24.75" customHeight="1" x14ac:dyDescent="0.2">
      <c r="A351" s="201"/>
      <c r="B351" s="364"/>
      <c r="C351" s="11" t="s">
        <v>118</v>
      </c>
      <c r="D351" s="119" t="s">
        <v>14</v>
      </c>
      <c r="E351" s="131" t="s">
        <v>179</v>
      </c>
      <c r="F351" s="366" t="s">
        <v>16</v>
      </c>
      <c r="G351" s="178"/>
      <c r="H351" s="366" t="s">
        <v>17</v>
      </c>
      <c r="I351" s="367"/>
    </row>
    <row r="352" spans="1:12" ht="20.149999999999999" customHeight="1" x14ac:dyDescent="0.2">
      <c r="A352" s="201"/>
      <c r="B352" s="365"/>
      <c r="C352" s="22" t="s">
        <v>180</v>
      </c>
      <c r="D352" s="51"/>
      <c r="E352" s="34">
        <v>6930</v>
      </c>
      <c r="F352" s="214" t="s">
        <v>181</v>
      </c>
      <c r="G352" s="215"/>
      <c r="H352" s="471">
        <f>D352*E352</f>
        <v>0</v>
      </c>
      <c r="I352" s="472"/>
    </row>
    <row r="353" spans="1:22" ht="20.149999999999999" customHeight="1" x14ac:dyDescent="0.2">
      <c r="A353" s="201"/>
      <c r="B353" s="365"/>
      <c r="C353" s="23" t="s">
        <v>182</v>
      </c>
      <c r="D353" s="161"/>
      <c r="E353" s="34">
        <v>5670</v>
      </c>
      <c r="F353" s="214" t="s">
        <v>181</v>
      </c>
      <c r="G353" s="215"/>
      <c r="H353" s="471">
        <f t="shared" ref="H353:H354" si="23">D353*E353</f>
        <v>0</v>
      </c>
      <c r="I353" s="472"/>
    </row>
    <row r="354" spans="1:22" ht="20.149999999999999" customHeight="1" thickBot="1" x14ac:dyDescent="0.25">
      <c r="A354" s="201"/>
      <c r="B354" s="365"/>
      <c r="C354" s="76" t="s">
        <v>183</v>
      </c>
      <c r="D354" s="51"/>
      <c r="E354" s="34">
        <v>5540</v>
      </c>
      <c r="F354" s="243" t="s">
        <v>184</v>
      </c>
      <c r="G354" s="244"/>
      <c r="H354" s="368">
        <f t="shared" si="23"/>
        <v>0</v>
      </c>
      <c r="I354" s="369"/>
    </row>
    <row r="355" spans="1:22" ht="20.149999999999999" customHeight="1" thickTop="1" thickBot="1" x14ac:dyDescent="0.25">
      <c r="A355" s="201"/>
      <c r="B355" s="83"/>
      <c r="C355" s="78" t="s">
        <v>39</v>
      </c>
      <c r="D355" s="132"/>
      <c r="E355" s="111"/>
      <c r="F355" s="273"/>
      <c r="G355" s="274"/>
      <c r="H355" s="225">
        <f>SUM(H352:I354)</f>
        <v>0</v>
      </c>
      <c r="I355" s="226"/>
    </row>
    <row r="356" spans="1:22" ht="20.149999999999999" customHeight="1" thickBot="1" x14ac:dyDescent="0.25">
      <c r="A356" s="201"/>
      <c r="B356" s="133"/>
      <c r="C356" s="460" t="s">
        <v>185</v>
      </c>
      <c r="D356" s="460"/>
      <c r="E356" s="460"/>
      <c r="F356" s="460"/>
      <c r="G356" s="460"/>
      <c r="H356" s="460"/>
      <c r="I356" s="461"/>
    </row>
    <row r="357" spans="1:22" ht="20.149999999999999" customHeight="1" x14ac:dyDescent="0.2">
      <c r="A357" s="201"/>
      <c r="B357" s="287" t="s">
        <v>3</v>
      </c>
      <c r="C357" s="288"/>
      <c r="D357" s="207" t="s">
        <v>186</v>
      </c>
      <c r="E357" s="208"/>
      <c r="F357" s="208"/>
      <c r="G357" s="208"/>
      <c r="H357" s="208"/>
      <c r="I357" s="209"/>
    </row>
    <row r="358" spans="1:22" ht="20.149999999999999" customHeight="1" x14ac:dyDescent="0.2">
      <c r="A358" s="201"/>
      <c r="B358" s="289"/>
      <c r="C358" s="290"/>
      <c r="D358" s="462" t="s">
        <v>187</v>
      </c>
      <c r="E358" s="319" t="s">
        <v>188</v>
      </c>
      <c r="F358" s="338" t="s">
        <v>189</v>
      </c>
      <c r="G358" s="337"/>
      <c r="H358" s="467" t="s">
        <v>61</v>
      </c>
      <c r="I358" s="468"/>
      <c r="J358" s="134"/>
      <c r="K358" s="135"/>
      <c r="L358" s="135"/>
      <c r="M358" s="135"/>
      <c r="N358" s="135"/>
      <c r="O358" s="135"/>
      <c r="P358" s="135"/>
      <c r="Q358" s="135"/>
      <c r="R358" s="135"/>
      <c r="S358" s="135"/>
      <c r="T358" s="135"/>
    </row>
    <row r="359" spans="1:22" ht="20.149999999999999" customHeight="1" thickBot="1" x14ac:dyDescent="0.25">
      <c r="A359" s="201"/>
      <c r="B359" s="291"/>
      <c r="C359" s="292"/>
      <c r="D359" s="463"/>
      <c r="E359" s="464"/>
      <c r="F359" s="465"/>
      <c r="G359" s="466"/>
      <c r="H359" s="469"/>
      <c r="I359" s="470"/>
      <c r="J359" s="134"/>
      <c r="K359" s="135"/>
      <c r="L359" s="135"/>
      <c r="M359" s="135"/>
      <c r="N359" s="135"/>
      <c r="O359" s="135"/>
      <c r="P359" s="135"/>
      <c r="Q359" s="135"/>
      <c r="R359" s="135"/>
      <c r="S359" s="135"/>
      <c r="T359" s="135"/>
    </row>
    <row r="360" spans="1:22" ht="20.149999999999999" customHeight="1" x14ac:dyDescent="0.2">
      <c r="A360" s="201"/>
      <c r="B360" s="269" t="s">
        <v>190</v>
      </c>
      <c r="C360" s="269"/>
      <c r="D360" s="152"/>
      <c r="E360" s="153"/>
      <c r="F360" s="479">
        <v>5340</v>
      </c>
      <c r="G360" s="479"/>
      <c r="H360" s="480">
        <f>(E360*F360)*1/3</f>
        <v>0</v>
      </c>
      <c r="I360" s="481"/>
      <c r="J360" s="135"/>
      <c r="K360" s="135"/>
      <c r="L360" s="135"/>
      <c r="M360" s="135"/>
      <c r="N360" s="135"/>
      <c r="O360" s="135"/>
      <c r="P360" s="135"/>
      <c r="Q360" s="135"/>
      <c r="R360" s="135"/>
      <c r="S360" s="135"/>
      <c r="T360" s="135"/>
    </row>
    <row r="361" spans="1:22" ht="20.149999999999999" customHeight="1" x14ac:dyDescent="0.2">
      <c r="A361" s="201"/>
      <c r="B361" s="213" t="s">
        <v>64</v>
      </c>
      <c r="C361" s="213"/>
      <c r="D361" s="150"/>
      <c r="E361" s="154"/>
      <c r="F361" s="482">
        <v>5340</v>
      </c>
      <c r="G361" s="482"/>
      <c r="H361" s="477">
        <f>(E361*F361)*1/3</f>
        <v>0</v>
      </c>
      <c r="I361" s="478"/>
      <c r="J361" s="135"/>
      <c r="K361" s="135"/>
      <c r="L361" s="135"/>
      <c r="M361" s="135"/>
      <c r="N361" s="135"/>
      <c r="O361" s="135"/>
      <c r="P361" s="135"/>
      <c r="Q361" s="135"/>
      <c r="R361" s="135"/>
      <c r="S361" s="135"/>
      <c r="T361" s="135"/>
    </row>
    <row r="362" spans="1:22" ht="20.149999999999999" customHeight="1" x14ac:dyDescent="0.2">
      <c r="A362" s="201"/>
      <c r="B362" s="213" t="s">
        <v>191</v>
      </c>
      <c r="C362" s="213"/>
      <c r="D362" s="150"/>
      <c r="E362" s="154"/>
      <c r="F362" s="476">
        <v>5340</v>
      </c>
      <c r="G362" s="476"/>
      <c r="H362" s="477">
        <f>(E362*F362)*1/3</f>
        <v>0</v>
      </c>
      <c r="I362" s="478"/>
      <c r="J362" s="135"/>
      <c r="K362" s="135"/>
      <c r="L362" s="135"/>
      <c r="M362" s="135"/>
      <c r="N362" s="135"/>
      <c r="O362" s="135"/>
      <c r="P362" s="135"/>
      <c r="Q362" s="135"/>
      <c r="R362" s="135"/>
      <c r="S362" s="135"/>
      <c r="T362" s="135"/>
      <c r="U362" s="135"/>
      <c r="V362" s="135"/>
    </row>
    <row r="363" spans="1:22" ht="20.149999999999999" customHeight="1" x14ac:dyDescent="0.2">
      <c r="A363" s="201"/>
      <c r="B363" s="213" t="s">
        <v>69</v>
      </c>
      <c r="C363" s="213"/>
      <c r="D363" s="150"/>
      <c r="E363" s="154"/>
      <c r="F363" s="476">
        <v>5340</v>
      </c>
      <c r="G363" s="476"/>
      <c r="H363" s="477">
        <f t="shared" ref="H363:H371" si="24">(E363*F363)*1/3</f>
        <v>0</v>
      </c>
      <c r="I363" s="478"/>
      <c r="J363" s="135"/>
      <c r="K363" s="135"/>
      <c r="L363" s="135"/>
      <c r="M363" s="135"/>
      <c r="N363" s="135"/>
      <c r="O363" s="135"/>
      <c r="P363" s="135"/>
      <c r="Q363" s="135"/>
      <c r="R363" s="135"/>
      <c r="S363" s="135"/>
      <c r="T363" s="135"/>
      <c r="U363" s="135"/>
      <c r="V363" s="135"/>
    </row>
    <row r="364" spans="1:22" ht="20.149999999999999" customHeight="1" x14ac:dyDescent="0.2">
      <c r="A364" s="201"/>
      <c r="B364" s="213" t="s">
        <v>192</v>
      </c>
      <c r="C364" s="213"/>
      <c r="D364" s="150"/>
      <c r="E364" s="154"/>
      <c r="F364" s="476">
        <v>5340</v>
      </c>
      <c r="G364" s="476"/>
      <c r="H364" s="477">
        <f t="shared" si="24"/>
        <v>0</v>
      </c>
      <c r="I364" s="478"/>
      <c r="J364" s="135"/>
      <c r="K364" s="135"/>
      <c r="L364" s="135"/>
      <c r="M364" s="135"/>
      <c r="N364" s="135"/>
      <c r="O364" s="135"/>
      <c r="P364" s="135"/>
      <c r="Q364" s="135"/>
      <c r="R364" s="135"/>
      <c r="S364" s="135"/>
      <c r="T364" s="135"/>
      <c r="U364" s="135"/>
      <c r="V364" s="135"/>
    </row>
    <row r="365" spans="1:22" ht="20.149999999999999" customHeight="1" x14ac:dyDescent="0.2">
      <c r="A365" s="201"/>
      <c r="B365" s="213" t="s">
        <v>9</v>
      </c>
      <c r="C365" s="213"/>
      <c r="D365" s="150"/>
      <c r="E365" s="154"/>
      <c r="F365" s="476">
        <v>5340</v>
      </c>
      <c r="G365" s="476"/>
      <c r="H365" s="477">
        <f t="shared" si="24"/>
        <v>0</v>
      </c>
      <c r="I365" s="478"/>
      <c r="J365" s="135"/>
      <c r="K365" s="135"/>
      <c r="L365" s="135"/>
      <c r="M365" s="135"/>
      <c r="N365" s="135"/>
      <c r="O365" s="135"/>
      <c r="P365" s="135"/>
      <c r="Q365" s="135"/>
      <c r="R365" s="135"/>
      <c r="S365" s="135"/>
      <c r="T365" s="135"/>
      <c r="U365" s="135"/>
      <c r="V365" s="135"/>
    </row>
    <row r="366" spans="1:22" ht="20.149999999999999" customHeight="1" x14ac:dyDescent="0.2">
      <c r="A366" s="201"/>
      <c r="B366" s="213" t="s">
        <v>8</v>
      </c>
      <c r="C366" s="213"/>
      <c r="D366" s="150"/>
      <c r="E366" s="154"/>
      <c r="F366" s="476">
        <v>5340</v>
      </c>
      <c r="G366" s="476"/>
      <c r="H366" s="477">
        <f t="shared" si="24"/>
        <v>0</v>
      </c>
      <c r="I366" s="478"/>
      <c r="J366" s="135"/>
      <c r="K366" s="135"/>
      <c r="L366" s="135"/>
      <c r="M366" s="135"/>
      <c r="N366" s="135"/>
      <c r="O366" s="135"/>
      <c r="P366" s="135"/>
      <c r="Q366" s="135"/>
      <c r="R366" s="135"/>
      <c r="S366" s="135"/>
      <c r="T366" s="135"/>
      <c r="U366" s="135"/>
      <c r="V366" s="135"/>
    </row>
    <row r="367" spans="1:22" ht="20.149999999999999" customHeight="1" x14ac:dyDescent="0.2">
      <c r="A367" s="201"/>
      <c r="B367" s="213" t="s">
        <v>170</v>
      </c>
      <c r="C367" s="213"/>
      <c r="D367" s="150"/>
      <c r="E367" s="154"/>
      <c r="F367" s="476">
        <v>5340</v>
      </c>
      <c r="G367" s="476"/>
      <c r="H367" s="477">
        <f t="shared" si="24"/>
        <v>0</v>
      </c>
      <c r="I367" s="478"/>
      <c r="J367" s="135"/>
      <c r="K367" s="135"/>
      <c r="L367" s="135"/>
      <c r="M367" s="135"/>
      <c r="N367" s="135"/>
      <c r="O367" s="135"/>
      <c r="P367" s="135"/>
      <c r="Q367" s="135"/>
      <c r="R367" s="135"/>
      <c r="S367" s="135"/>
      <c r="T367" s="135"/>
    </row>
    <row r="368" spans="1:22" ht="20.149999999999999" customHeight="1" x14ac:dyDescent="0.2">
      <c r="A368" s="201"/>
      <c r="B368" s="213" t="s">
        <v>193</v>
      </c>
      <c r="C368" s="213"/>
      <c r="D368" s="150"/>
      <c r="E368" s="154"/>
      <c r="F368" s="476">
        <v>5340</v>
      </c>
      <c r="G368" s="476"/>
      <c r="H368" s="477">
        <f t="shared" si="24"/>
        <v>0</v>
      </c>
      <c r="I368" s="478"/>
      <c r="J368" s="135"/>
      <c r="K368" s="135"/>
      <c r="L368" s="135"/>
      <c r="M368" s="135"/>
      <c r="N368" s="135"/>
      <c r="O368" s="135"/>
      <c r="P368" s="135"/>
      <c r="Q368" s="135"/>
      <c r="R368" s="135"/>
      <c r="S368" s="135"/>
      <c r="T368" s="135"/>
    </row>
    <row r="369" spans="1:20" ht="20.149999999999999" customHeight="1" x14ac:dyDescent="0.2">
      <c r="A369" s="201"/>
      <c r="B369" s="213" t="s">
        <v>194</v>
      </c>
      <c r="C369" s="213"/>
      <c r="D369" s="150"/>
      <c r="E369" s="154"/>
      <c r="F369" s="476">
        <v>5340</v>
      </c>
      <c r="G369" s="476"/>
      <c r="H369" s="477">
        <f t="shared" si="24"/>
        <v>0</v>
      </c>
      <c r="I369" s="478"/>
      <c r="J369" s="135"/>
      <c r="K369" s="135"/>
      <c r="L369" s="135"/>
      <c r="M369" s="135"/>
      <c r="N369" s="135"/>
      <c r="O369" s="135"/>
      <c r="P369" s="135"/>
      <c r="Q369" s="135"/>
      <c r="R369" s="135"/>
      <c r="S369" s="135"/>
      <c r="T369" s="135"/>
    </row>
    <row r="370" spans="1:20" ht="20.149999999999999" customHeight="1" x14ac:dyDescent="0.2">
      <c r="A370" s="201"/>
      <c r="B370" s="318" t="s">
        <v>195</v>
      </c>
      <c r="C370" s="318"/>
      <c r="D370" s="150"/>
      <c r="E370" s="154"/>
      <c r="F370" s="476">
        <v>5340</v>
      </c>
      <c r="G370" s="476"/>
      <c r="H370" s="477">
        <f t="shared" si="24"/>
        <v>0</v>
      </c>
      <c r="I370" s="478"/>
      <c r="J370" s="135"/>
      <c r="K370" s="135"/>
      <c r="L370" s="135"/>
      <c r="M370" s="135"/>
      <c r="N370" s="135"/>
      <c r="O370" s="135"/>
      <c r="P370" s="135"/>
      <c r="Q370" s="135"/>
      <c r="R370" s="135"/>
      <c r="S370" s="135"/>
      <c r="T370" s="135"/>
    </row>
    <row r="371" spans="1:20" ht="20.149999999999999" customHeight="1" thickBot="1" x14ac:dyDescent="0.25">
      <c r="A371" s="201"/>
      <c r="B371" s="318" t="s">
        <v>10</v>
      </c>
      <c r="C371" s="318"/>
      <c r="D371" s="151"/>
      <c r="E371" s="155"/>
      <c r="F371" s="483">
        <v>5340</v>
      </c>
      <c r="G371" s="483"/>
      <c r="H371" s="477">
        <f t="shared" si="24"/>
        <v>0</v>
      </c>
      <c r="I371" s="478"/>
      <c r="J371" s="135"/>
      <c r="K371" s="135"/>
      <c r="L371" s="135"/>
      <c r="M371" s="135"/>
      <c r="N371" s="135"/>
      <c r="O371" s="135"/>
      <c r="P371" s="135"/>
      <c r="Q371" s="135"/>
      <c r="R371" s="135"/>
      <c r="S371" s="135"/>
      <c r="T371" s="135"/>
    </row>
    <row r="372" spans="1:20" ht="20.149999999999999" customHeight="1" thickTop="1" thickBot="1" x14ac:dyDescent="0.25">
      <c r="A372" s="201"/>
      <c r="B372" s="24"/>
      <c r="C372" s="77" t="s">
        <v>39</v>
      </c>
      <c r="D372" s="115"/>
      <c r="E372" s="116"/>
      <c r="F372" s="497"/>
      <c r="G372" s="498"/>
      <c r="H372" s="499">
        <f>SUM(H360:I371)</f>
        <v>0</v>
      </c>
      <c r="I372" s="500"/>
      <c r="J372" s="134"/>
      <c r="K372" s="135"/>
      <c r="L372" s="135"/>
      <c r="M372" s="135"/>
      <c r="N372" s="135"/>
      <c r="O372" s="135"/>
      <c r="P372" s="135"/>
      <c r="Q372" s="135"/>
      <c r="R372" s="135"/>
      <c r="S372" s="135"/>
      <c r="T372" s="135"/>
    </row>
    <row r="373" spans="1:20" ht="20.149999999999999" customHeight="1" thickBot="1" x14ac:dyDescent="0.25">
      <c r="A373" s="201"/>
      <c r="B373" s="287" t="s">
        <v>3</v>
      </c>
      <c r="C373" s="288"/>
      <c r="D373" s="501" t="s">
        <v>196</v>
      </c>
      <c r="E373" s="431"/>
      <c r="F373" s="431"/>
      <c r="G373" s="431"/>
      <c r="H373" s="431"/>
      <c r="I373" s="432"/>
      <c r="J373" s="134"/>
      <c r="K373" s="135"/>
      <c r="L373" s="136"/>
      <c r="M373" s="137"/>
      <c r="N373" s="137"/>
      <c r="O373" s="137"/>
      <c r="P373" s="137"/>
      <c r="Q373" s="137"/>
      <c r="R373" s="137"/>
      <c r="S373" s="137"/>
      <c r="T373" s="135"/>
    </row>
    <row r="374" spans="1:20" ht="20.149999999999999" customHeight="1" x14ac:dyDescent="0.2">
      <c r="A374" s="201"/>
      <c r="B374" s="289"/>
      <c r="C374" s="290"/>
      <c r="D374" s="434" t="s">
        <v>197</v>
      </c>
      <c r="E374" s="437" t="s">
        <v>189</v>
      </c>
      <c r="F374" s="190" t="s">
        <v>61</v>
      </c>
      <c r="G374" s="191"/>
      <c r="H374" s="296" t="s">
        <v>198</v>
      </c>
      <c r="I374" s="191"/>
      <c r="J374" s="190" t="s">
        <v>189</v>
      </c>
      <c r="K374" s="300"/>
      <c r="L374" s="192" t="s">
        <v>61</v>
      </c>
      <c r="M374" s="434" t="s">
        <v>199</v>
      </c>
      <c r="N374" s="437"/>
      <c r="O374" s="179"/>
      <c r="P374" s="179" t="s">
        <v>189</v>
      </c>
      <c r="Q374" s="191" t="s">
        <v>61</v>
      </c>
      <c r="R374" s="191"/>
      <c r="S374" s="192"/>
      <c r="T374" s="135"/>
    </row>
    <row r="375" spans="1:20" ht="20.149999999999999" customHeight="1" thickBot="1" x14ac:dyDescent="0.25">
      <c r="A375" s="201"/>
      <c r="B375" s="291"/>
      <c r="C375" s="292"/>
      <c r="D375" s="485"/>
      <c r="E375" s="211"/>
      <c r="F375" s="278"/>
      <c r="G375" s="405"/>
      <c r="H375" s="297"/>
      <c r="I375" s="405"/>
      <c r="J375" s="465"/>
      <c r="K375" s="466"/>
      <c r="L375" s="484"/>
      <c r="M375" s="485"/>
      <c r="N375" s="211"/>
      <c r="O375" s="486"/>
      <c r="P375" s="464"/>
      <c r="Q375" s="487"/>
      <c r="R375" s="487"/>
      <c r="S375" s="484"/>
      <c r="T375" s="135"/>
    </row>
    <row r="376" spans="1:20" ht="20.149999999999999" customHeight="1" x14ac:dyDescent="0.2">
      <c r="A376" s="201"/>
      <c r="B376" s="318" t="s">
        <v>190</v>
      </c>
      <c r="C376" s="184"/>
      <c r="D376" s="149"/>
      <c r="E376" s="28">
        <v>1240</v>
      </c>
      <c r="F376" s="488">
        <f>(D376*E376)*2/3</f>
        <v>0</v>
      </c>
      <c r="G376" s="489"/>
      <c r="H376" s="490"/>
      <c r="I376" s="491"/>
      <c r="J376" s="492">
        <v>7410</v>
      </c>
      <c r="K376" s="493"/>
      <c r="L376" s="164">
        <f>(H376*J376)*2/3</f>
        <v>0</v>
      </c>
      <c r="M376" s="494"/>
      <c r="N376" s="495"/>
      <c r="O376" s="496"/>
      <c r="P376" s="75">
        <v>4330</v>
      </c>
      <c r="Q376" s="512">
        <f>(M376*P376)*2/3</f>
        <v>0</v>
      </c>
      <c r="R376" s="513"/>
      <c r="S376" s="514"/>
      <c r="T376" s="135"/>
    </row>
    <row r="377" spans="1:20" ht="20.149999999999999" customHeight="1" x14ac:dyDescent="0.2">
      <c r="A377" s="201"/>
      <c r="B377" s="213" t="s">
        <v>64</v>
      </c>
      <c r="C377" s="213"/>
      <c r="D377" s="150"/>
      <c r="E377" s="28">
        <v>1240</v>
      </c>
      <c r="F377" s="488">
        <f t="shared" ref="F377:F387" si="25">(D377*E377)*2/3</f>
        <v>0</v>
      </c>
      <c r="G377" s="489"/>
      <c r="H377" s="502"/>
      <c r="I377" s="503"/>
      <c r="J377" s="504">
        <v>7410</v>
      </c>
      <c r="K377" s="505"/>
      <c r="L377" s="165">
        <f t="shared" ref="L377:L387" si="26">(H377*J377)*2/3</f>
        <v>0</v>
      </c>
      <c r="M377" s="506"/>
      <c r="N377" s="507"/>
      <c r="O377" s="508"/>
      <c r="P377" s="66">
        <v>4330</v>
      </c>
      <c r="Q377" s="509">
        <f t="shared" ref="Q377:Q387" si="27">(M377*P377)*2/3</f>
        <v>0</v>
      </c>
      <c r="R377" s="510"/>
      <c r="S377" s="511"/>
      <c r="T377" s="114"/>
    </row>
    <row r="378" spans="1:20" ht="20.149999999999999" customHeight="1" x14ac:dyDescent="0.2">
      <c r="A378" s="201"/>
      <c r="B378" s="213" t="s">
        <v>191</v>
      </c>
      <c r="C378" s="194"/>
      <c r="D378" s="150"/>
      <c r="E378" s="28">
        <v>1240</v>
      </c>
      <c r="F378" s="488">
        <f t="shared" si="25"/>
        <v>0</v>
      </c>
      <c r="G378" s="489"/>
      <c r="H378" s="502"/>
      <c r="I378" s="503"/>
      <c r="J378" s="504">
        <v>7410</v>
      </c>
      <c r="K378" s="505"/>
      <c r="L378" s="165">
        <f t="shared" si="26"/>
        <v>0</v>
      </c>
      <c r="M378" s="506"/>
      <c r="N378" s="507"/>
      <c r="O378" s="508"/>
      <c r="P378" s="66">
        <v>4330</v>
      </c>
      <c r="Q378" s="509">
        <f t="shared" si="27"/>
        <v>0</v>
      </c>
      <c r="R378" s="510"/>
      <c r="S378" s="511"/>
      <c r="T378" s="114"/>
    </row>
    <row r="379" spans="1:20" ht="20.149999999999999" customHeight="1" x14ac:dyDescent="0.2">
      <c r="A379" s="201"/>
      <c r="B379" s="213" t="s">
        <v>69</v>
      </c>
      <c r="C379" s="213"/>
      <c r="D379" s="150"/>
      <c r="E379" s="28">
        <v>1240</v>
      </c>
      <c r="F379" s="488">
        <f t="shared" si="25"/>
        <v>0</v>
      </c>
      <c r="G379" s="489"/>
      <c r="H379" s="502"/>
      <c r="I379" s="503"/>
      <c r="J379" s="504">
        <v>7410</v>
      </c>
      <c r="K379" s="505"/>
      <c r="L379" s="165">
        <f t="shared" si="26"/>
        <v>0</v>
      </c>
      <c r="M379" s="506"/>
      <c r="N379" s="507"/>
      <c r="O379" s="508"/>
      <c r="P379" s="66">
        <v>4330</v>
      </c>
      <c r="Q379" s="509">
        <f t="shared" si="27"/>
        <v>0</v>
      </c>
      <c r="R379" s="510"/>
      <c r="S379" s="511"/>
      <c r="T379" s="114"/>
    </row>
    <row r="380" spans="1:20" ht="20.149999999999999" customHeight="1" x14ac:dyDescent="0.2">
      <c r="A380" s="201"/>
      <c r="B380" s="213" t="s">
        <v>192</v>
      </c>
      <c r="C380" s="213"/>
      <c r="D380" s="150"/>
      <c r="E380" s="28">
        <v>1240</v>
      </c>
      <c r="F380" s="488">
        <f t="shared" si="25"/>
        <v>0</v>
      </c>
      <c r="G380" s="489"/>
      <c r="H380" s="502"/>
      <c r="I380" s="503"/>
      <c r="J380" s="504">
        <v>7410</v>
      </c>
      <c r="K380" s="505"/>
      <c r="L380" s="165">
        <f t="shared" si="26"/>
        <v>0</v>
      </c>
      <c r="M380" s="506"/>
      <c r="N380" s="507"/>
      <c r="O380" s="508"/>
      <c r="P380" s="66">
        <v>4330</v>
      </c>
      <c r="Q380" s="509">
        <f t="shared" si="27"/>
        <v>0</v>
      </c>
      <c r="R380" s="510"/>
      <c r="S380" s="511"/>
      <c r="T380" s="114"/>
    </row>
    <row r="381" spans="1:20" ht="20.149999999999999" customHeight="1" x14ac:dyDescent="0.2">
      <c r="A381" s="201"/>
      <c r="B381" s="213" t="s">
        <v>9</v>
      </c>
      <c r="C381" s="213"/>
      <c r="D381" s="150"/>
      <c r="E381" s="28">
        <v>1240</v>
      </c>
      <c r="F381" s="488">
        <f t="shared" si="25"/>
        <v>0</v>
      </c>
      <c r="G381" s="489"/>
      <c r="H381" s="502"/>
      <c r="I381" s="503"/>
      <c r="J381" s="504">
        <v>7410</v>
      </c>
      <c r="K381" s="505"/>
      <c r="L381" s="165">
        <f t="shared" si="26"/>
        <v>0</v>
      </c>
      <c r="M381" s="506"/>
      <c r="N381" s="507"/>
      <c r="O381" s="508"/>
      <c r="P381" s="66">
        <v>4330</v>
      </c>
      <c r="Q381" s="509">
        <f t="shared" si="27"/>
        <v>0</v>
      </c>
      <c r="R381" s="510"/>
      <c r="S381" s="511"/>
      <c r="T381" s="114"/>
    </row>
    <row r="382" spans="1:20" ht="20.149999999999999" customHeight="1" x14ac:dyDescent="0.2">
      <c r="A382" s="201"/>
      <c r="B382" s="213" t="s">
        <v>8</v>
      </c>
      <c r="C382" s="213"/>
      <c r="D382" s="150"/>
      <c r="E382" s="28">
        <v>1240</v>
      </c>
      <c r="F382" s="488">
        <f t="shared" si="25"/>
        <v>0</v>
      </c>
      <c r="G382" s="489"/>
      <c r="H382" s="502"/>
      <c r="I382" s="503"/>
      <c r="J382" s="504">
        <v>7410</v>
      </c>
      <c r="K382" s="505"/>
      <c r="L382" s="165">
        <f t="shared" si="26"/>
        <v>0</v>
      </c>
      <c r="M382" s="506"/>
      <c r="N382" s="507"/>
      <c r="O382" s="508"/>
      <c r="P382" s="66">
        <v>4330</v>
      </c>
      <c r="Q382" s="509">
        <f t="shared" si="27"/>
        <v>0</v>
      </c>
      <c r="R382" s="510"/>
      <c r="S382" s="511"/>
      <c r="T382" s="114"/>
    </row>
    <row r="383" spans="1:20" ht="20.149999999999999" customHeight="1" x14ac:dyDescent="0.2">
      <c r="A383" s="201"/>
      <c r="B383" s="213" t="s">
        <v>170</v>
      </c>
      <c r="C383" s="213"/>
      <c r="D383" s="150"/>
      <c r="E383" s="28">
        <v>1240</v>
      </c>
      <c r="F383" s="488">
        <f t="shared" si="25"/>
        <v>0</v>
      </c>
      <c r="G383" s="489"/>
      <c r="H383" s="502"/>
      <c r="I383" s="503"/>
      <c r="J383" s="504">
        <v>7410</v>
      </c>
      <c r="K383" s="505"/>
      <c r="L383" s="165">
        <f t="shared" si="26"/>
        <v>0</v>
      </c>
      <c r="M383" s="506"/>
      <c r="N383" s="507"/>
      <c r="O383" s="508"/>
      <c r="P383" s="66">
        <v>4330</v>
      </c>
      <c r="Q383" s="509">
        <f t="shared" si="27"/>
        <v>0</v>
      </c>
      <c r="R383" s="510"/>
      <c r="S383" s="511"/>
      <c r="T383" s="114"/>
    </row>
    <row r="384" spans="1:20" ht="20.149999999999999" customHeight="1" x14ac:dyDescent="0.2">
      <c r="A384" s="201"/>
      <c r="B384" s="213" t="s">
        <v>193</v>
      </c>
      <c r="C384" s="213"/>
      <c r="D384" s="149"/>
      <c r="E384" s="28">
        <v>1240</v>
      </c>
      <c r="F384" s="488">
        <f t="shared" si="25"/>
        <v>0</v>
      </c>
      <c r="G384" s="489"/>
      <c r="H384" s="502"/>
      <c r="I384" s="503"/>
      <c r="J384" s="504">
        <v>7410</v>
      </c>
      <c r="K384" s="505"/>
      <c r="L384" s="165">
        <f t="shared" si="26"/>
        <v>0</v>
      </c>
      <c r="M384" s="506"/>
      <c r="N384" s="507"/>
      <c r="O384" s="508"/>
      <c r="P384" s="66">
        <v>4330</v>
      </c>
      <c r="Q384" s="509">
        <f t="shared" si="27"/>
        <v>0</v>
      </c>
      <c r="R384" s="510"/>
      <c r="S384" s="511"/>
      <c r="T384" s="114"/>
    </row>
    <row r="385" spans="1:20" ht="20.149999999999999" customHeight="1" x14ac:dyDescent="0.2">
      <c r="A385" s="201"/>
      <c r="B385" s="213" t="s">
        <v>194</v>
      </c>
      <c r="C385" s="194"/>
      <c r="D385" s="150"/>
      <c r="E385" s="28">
        <v>1240</v>
      </c>
      <c r="F385" s="488">
        <f t="shared" si="25"/>
        <v>0</v>
      </c>
      <c r="G385" s="489"/>
      <c r="H385" s="502"/>
      <c r="I385" s="503"/>
      <c r="J385" s="504">
        <v>7410</v>
      </c>
      <c r="K385" s="505"/>
      <c r="L385" s="165">
        <f t="shared" si="26"/>
        <v>0</v>
      </c>
      <c r="M385" s="506"/>
      <c r="N385" s="507"/>
      <c r="O385" s="508"/>
      <c r="P385" s="66">
        <v>4330</v>
      </c>
      <c r="Q385" s="509">
        <f t="shared" si="27"/>
        <v>0</v>
      </c>
      <c r="R385" s="510"/>
      <c r="S385" s="511"/>
      <c r="T385" s="114"/>
    </row>
    <row r="386" spans="1:20" ht="20.149999999999999" customHeight="1" thickBot="1" x14ac:dyDescent="0.25">
      <c r="A386" s="201"/>
      <c r="B386" s="318" t="s">
        <v>195</v>
      </c>
      <c r="C386" s="184"/>
      <c r="D386" s="150"/>
      <c r="E386" s="28">
        <v>1240</v>
      </c>
      <c r="F386" s="488">
        <f t="shared" si="25"/>
        <v>0</v>
      </c>
      <c r="G386" s="489"/>
      <c r="H386" s="502"/>
      <c r="I386" s="503"/>
      <c r="J386" s="537">
        <v>7410</v>
      </c>
      <c r="K386" s="538"/>
      <c r="L386" s="166">
        <f t="shared" si="26"/>
        <v>0</v>
      </c>
      <c r="M386" s="506"/>
      <c r="N386" s="507"/>
      <c r="O386" s="508"/>
      <c r="P386" s="66">
        <v>4330</v>
      </c>
      <c r="Q386" s="539">
        <f t="shared" si="27"/>
        <v>0</v>
      </c>
      <c r="R386" s="540"/>
      <c r="S386" s="541"/>
      <c r="T386" s="114"/>
    </row>
    <row r="387" spans="1:20" ht="20.149999999999999" customHeight="1" thickBot="1" x14ac:dyDescent="0.25">
      <c r="A387" s="201"/>
      <c r="B387" s="318" t="s">
        <v>10</v>
      </c>
      <c r="C387" s="184"/>
      <c r="D387" s="151"/>
      <c r="E387" s="28">
        <v>1240</v>
      </c>
      <c r="F387" s="488">
        <f t="shared" si="25"/>
        <v>0</v>
      </c>
      <c r="G387" s="489"/>
      <c r="H387" s="527"/>
      <c r="I387" s="528"/>
      <c r="J387" s="529">
        <v>7410</v>
      </c>
      <c r="K387" s="530"/>
      <c r="L387" s="138">
        <f t="shared" si="26"/>
        <v>0</v>
      </c>
      <c r="M387" s="531"/>
      <c r="N387" s="532"/>
      <c r="O387" s="533"/>
      <c r="P387" s="66">
        <v>4330</v>
      </c>
      <c r="Q387" s="534">
        <f t="shared" si="27"/>
        <v>0</v>
      </c>
      <c r="R387" s="535"/>
      <c r="S387" s="536"/>
      <c r="T387" s="135"/>
    </row>
    <row r="388" spans="1:20" ht="20.149999999999999" customHeight="1" thickTop="1" thickBot="1" x14ac:dyDescent="0.25">
      <c r="A388" s="201"/>
      <c r="B388" s="24"/>
      <c r="C388" s="77" t="s">
        <v>39</v>
      </c>
      <c r="D388" s="115"/>
      <c r="E388" s="116"/>
      <c r="F388" s="499">
        <f>SUM(F376:G387)</f>
        <v>0</v>
      </c>
      <c r="G388" s="515"/>
      <c r="H388" s="516"/>
      <c r="I388" s="517"/>
      <c r="J388" s="518"/>
      <c r="K388" s="519"/>
      <c r="L388" s="168">
        <f>SUM(L376:L387)</f>
        <v>0</v>
      </c>
      <c r="M388" s="520"/>
      <c r="N388" s="521"/>
      <c r="O388" s="521"/>
      <c r="P388" s="158"/>
      <c r="Q388" s="522">
        <f>SUM(Q376:S387)</f>
        <v>0</v>
      </c>
      <c r="R388" s="523"/>
      <c r="S388" s="524"/>
      <c r="T388" s="135"/>
    </row>
    <row r="389" spans="1:20" ht="20.149999999999999" customHeight="1" thickBot="1" x14ac:dyDescent="0.25">
      <c r="A389" s="201"/>
      <c r="B389" s="287" t="s">
        <v>3</v>
      </c>
      <c r="C389" s="288"/>
      <c r="D389" s="501" t="s">
        <v>200</v>
      </c>
      <c r="E389" s="431"/>
      <c r="F389" s="431"/>
      <c r="G389" s="431"/>
      <c r="H389" s="525"/>
      <c r="I389" s="526"/>
      <c r="J389" s="35"/>
      <c r="K389" s="114"/>
      <c r="L389" s="114"/>
      <c r="M389" s="139"/>
      <c r="N389" s="139"/>
      <c r="O389" s="139"/>
      <c r="P389" s="139"/>
      <c r="Q389" s="139"/>
      <c r="R389" s="139"/>
      <c r="S389" s="139"/>
      <c r="T389" s="135"/>
    </row>
    <row r="390" spans="1:20" ht="20.149999999999999" customHeight="1" x14ac:dyDescent="0.2">
      <c r="A390" s="201"/>
      <c r="B390" s="289"/>
      <c r="C390" s="290"/>
      <c r="D390" s="309" t="s">
        <v>201</v>
      </c>
      <c r="E390" s="300" t="s">
        <v>202</v>
      </c>
      <c r="F390" s="190" t="s">
        <v>16</v>
      </c>
      <c r="G390" s="300"/>
      <c r="H390" s="190" t="s">
        <v>61</v>
      </c>
      <c r="I390" s="192"/>
      <c r="J390" s="113"/>
      <c r="K390" s="114"/>
      <c r="L390" s="114"/>
      <c r="M390" s="114"/>
      <c r="N390" s="114"/>
      <c r="O390" s="114"/>
      <c r="P390" s="114"/>
      <c r="Q390" s="114"/>
      <c r="R390" s="114"/>
      <c r="S390" s="114"/>
      <c r="T390" s="114"/>
    </row>
    <row r="391" spans="1:20" ht="20.149999999999999" customHeight="1" thickBot="1" x14ac:dyDescent="0.25">
      <c r="A391" s="201"/>
      <c r="B391" s="291"/>
      <c r="C391" s="292"/>
      <c r="D391" s="310"/>
      <c r="E391" s="301"/>
      <c r="F391" s="278"/>
      <c r="G391" s="301"/>
      <c r="H391" s="278"/>
      <c r="I391" s="279"/>
      <c r="J391" s="113"/>
      <c r="K391" s="114"/>
      <c r="L391" s="114"/>
      <c r="M391" s="114"/>
      <c r="N391" s="114"/>
      <c r="O391" s="114"/>
      <c r="P391" s="114"/>
      <c r="Q391" s="114"/>
      <c r="R391" s="114"/>
      <c r="S391" s="114"/>
      <c r="T391" s="114"/>
    </row>
    <row r="392" spans="1:20" ht="20.149999999999999" customHeight="1" x14ac:dyDescent="0.2">
      <c r="A392" s="201"/>
      <c r="B392" s="544" t="s">
        <v>190</v>
      </c>
      <c r="C392" s="545"/>
      <c r="D392" s="149"/>
      <c r="E392" s="18">
        <v>1220</v>
      </c>
      <c r="F392" s="282" t="s">
        <v>54</v>
      </c>
      <c r="G392" s="282"/>
      <c r="H392" s="542">
        <f>(D392*E392)*2/3</f>
        <v>0</v>
      </c>
      <c r="I392" s="543"/>
      <c r="J392" s="113"/>
      <c r="K392" s="114"/>
      <c r="L392" s="114"/>
      <c r="M392" s="114"/>
      <c r="N392" s="114"/>
      <c r="O392" s="114"/>
      <c r="P392" s="114"/>
      <c r="Q392" s="114"/>
      <c r="R392" s="114"/>
      <c r="S392" s="114"/>
      <c r="T392" s="114"/>
    </row>
    <row r="393" spans="1:20" ht="20.149999999999999" customHeight="1" x14ac:dyDescent="0.2">
      <c r="A393" s="201"/>
      <c r="B393" s="213" t="s">
        <v>64</v>
      </c>
      <c r="C393" s="213"/>
      <c r="D393" s="150"/>
      <c r="E393" s="18">
        <v>1220</v>
      </c>
      <c r="F393" s="275" t="s">
        <v>54</v>
      </c>
      <c r="G393" s="275"/>
      <c r="H393" s="542">
        <f t="shared" ref="H393:H402" si="28">(D393*E393)*2/3</f>
        <v>0</v>
      </c>
      <c r="I393" s="543"/>
      <c r="J393" s="113"/>
      <c r="K393" s="114"/>
      <c r="L393" s="114"/>
      <c r="M393" s="114"/>
      <c r="N393" s="114"/>
      <c r="O393" s="114"/>
      <c r="P393" s="114"/>
      <c r="Q393" s="114"/>
      <c r="R393" s="114"/>
      <c r="S393" s="114"/>
      <c r="T393" s="114"/>
    </row>
    <row r="394" spans="1:20" ht="20.149999999999999" customHeight="1" x14ac:dyDescent="0.2">
      <c r="A394" s="201"/>
      <c r="B394" s="213" t="s">
        <v>191</v>
      </c>
      <c r="C394" s="194"/>
      <c r="D394" s="150"/>
      <c r="E394" s="18">
        <v>1220</v>
      </c>
      <c r="F394" s="275" t="s">
        <v>54</v>
      </c>
      <c r="G394" s="275"/>
      <c r="H394" s="542">
        <f t="shared" si="28"/>
        <v>0</v>
      </c>
      <c r="I394" s="543"/>
      <c r="J394" s="113"/>
      <c r="K394" s="114"/>
      <c r="L394" s="114"/>
      <c r="M394" s="114"/>
      <c r="N394" s="114"/>
      <c r="O394" s="114"/>
      <c r="P394" s="114"/>
      <c r="Q394" s="114"/>
      <c r="R394" s="114"/>
      <c r="S394" s="114"/>
      <c r="T394" s="114"/>
    </row>
    <row r="395" spans="1:20" ht="20.149999999999999" customHeight="1" x14ac:dyDescent="0.2">
      <c r="A395" s="201"/>
      <c r="B395" s="213" t="s">
        <v>69</v>
      </c>
      <c r="C395" s="213"/>
      <c r="D395" s="150"/>
      <c r="E395" s="18">
        <v>1220</v>
      </c>
      <c r="F395" s="275" t="s">
        <v>54</v>
      </c>
      <c r="G395" s="275"/>
      <c r="H395" s="542">
        <f t="shared" si="28"/>
        <v>0</v>
      </c>
      <c r="I395" s="543"/>
      <c r="J395" s="113"/>
      <c r="K395" s="114"/>
      <c r="L395" s="114"/>
      <c r="M395" s="114"/>
      <c r="N395" s="114"/>
      <c r="O395" s="114"/>
      <c r="P395" s="114"/>
      <c r="Q395" s="114"/>
      <c r="R395" s="114"/>
      <c r="S395" s="114"/>
      <c r="T395" s="114"/>
    </row>
    <row r="396" spans="1:20" ht="20.149999999999999" customHeight="1" x14ac:dyDescent="0.2">
      <c r="A396" s="201"/>
      <c r="B396" s="213" t="s">
        <v>192</v>
      </c>
      <c r="C396" s="213"/>
      <c r="D396" s="150"/>
      <c r="E396" s="18">
        <v>1220</v>
      </c>
      <c r="F396" s="275" t="s">
        <v>54</v>
      </c>
      <c r="G396" s="275"/>
      <c r="H396" s="542">
        <f t="shared" si="28"/>
        <v>0</v>
      </c>
      <c r="I396" s="543"/>
      <c r="J396" s="113"/>
      <c r="K396" s="114"/>
      <c r="L396" s="114"/>
      <c r="M396" s="114"/>
      <c r="N396" s="114"/>
      <c r="O396" s="114"/>
      <c r="P396" s="114"/>
      <c r="Q396" s="114"/>
      <c r="R396" s="114"/>
      <c r="S396" s="114"/>
      <c r="T396" s="114"/>
    </row>
    <row r="397" spans="1:20" ht="20.149999999999999" customHeight="1" x14ac:dyDescent="0.2">
      <c r="A397" s="201"/>
      <c r="B397" s="213" t="s">
        <v>9</v>
      </c>
      <c r="C397" s="213"/>
      <c r="D397" s="150"/>
      <c r="E397" s="18">
        <v>1220</v>
      </c>
      <c r="F397" s="275" t="s">
        <v>54</v>
      </c>
      <c r="G397" s="275"/>
      <c r="H397" s="542">
        <f t="shared" si="28"/>
        <v>0</v>
      </c>
      <c r="I397" s="543"/>
      <c r="J397" s="113"/>
      <c r="K397" s="114"/>
      <c r="L397" s="114"/>
      <c r="M397" s="114"/>
      <c r="N397" s="114"/>
      <c r="O397" s="114"/>
      <c r="P397" s="114"/>
      <c r="Q397" s="114"/>
      <c r="R397" s="114"/>
      <c r="S397" s="114"/>
      <c r="T397" s="114"/>
    </row>
    <row r="398" spans="1:20" ht="20.149999999999999" customHeight="1" x14ac:dyDescent="0.2">
      <c r="A398" s="201"/>
      <c r="B398" s="213" t="s">
        <v>8</v>
      </c>
      <c r="C398" s="213"/>
      <c r="D398" s="150"/>
      <c r="E398" s="18">
        <v>1220</v>
      </c>
      <c r="F398" s="275" t="s">
        <v>54</v>
      </c>
      <c r="G398" s="275"/>
      <c r="H398" s="542">
        <f t="shared" si="28"/>
        <v>0</v>
      </c>
      <c r="I398" s="543"/>
      <c r="J398" s="113"/>
      <c r="K398" s="114"/>
      <c r="L398" s="114"/>
      <c r="M398" s="114"/>
      <c r="N398" s="114"/>
      <c r="O398" s="114"/>
      <c r="P398" s="114"/>
      <c r="Q398" s="114"/>
      <c r="R398" s="114"/>
      <c r="S398" s="114"/>
      <c r="T398" s="114"/>
    </row>
    <row r="399" spans="1:20" ht="20.149999999999999" customHeight="1" x14ac:dyDescent="0.2">
      <c r="A399" s="201"/>
      <c r="B399" s="213" t="s">
        <v>170</v>
      </c>
      <c r="C399" s="213"/>
      <c r="D399" s="150"/>
      <c r="E399" s="18">
        <v>1220</v>
      </c>
      <c r="F399" s="275" t="s">
        <v>54</v>
      </c>
      <c r="G399" s="275"/>
      <c r="H399" s="542">
        <f t="shared" si="28"/>
        <v>0</v>
      </c>
      <c r="I399" s="543"/>
      <c r="J399" s="113"/>
      <c r="K399" s="114"/>
      <c r="L399" s="114"/>
      <c r="M399" s="114"/>
      <c r="N399" s="114"/>
      <c r="O399" s="114"/>
      <c r="P399" s="114"/>
      <c r="Q399" s="114"/>
      <c r="R399" s="114"/>
      <c r="S399" s="114"/>
      <c r="T399" s="114"/>
    </row>
    <row r="400" spans="1:20" ht="20.149999999999999" customHeight="1" x14ac:dyDescent="0.2">
      <c r="A400" s="201"/>
      <c r="B400" s="213" t="s">
        <v>193</v>
      </c>
      <c r="C400" s="213"/>
      <c r="D400" s="150"/>
      <c r="E400" s="18">
        <v>1220</v>
      </c>
      <c r="F400" s="275" t="s">
        <v>54</v>
      </c>
      <c r="G400" s="275"/>
      <c r="H400" s="542">
        <f t="shared" si="28"/>
        <v>0</v>
      </c>
      <c r="I400" s="543"/>
      <c r="J400" s="113"/>
      <c r="K400" s="114"/>
      <c r="L400" s="114"/>
      <c r="M400" s="114"/>
      <c r="N400" s="114"/>
      <c r="O400" s="114"/>
      <c r="P400" s="114"/>
      <c r="Q400" s="114"/>
      <c r="R400" s="114"/>
      <c r="S400" s="114"/>
      <c r="T400" s="114"/>
    </row>
    <row r="401" spans="1:20" ht="20.149999999999999" customHeight="1" x14ac:dyDescent="0.2">
      <c r="A401" s="201"/>
      <c r="B401" s="318" t="s">
        <v>195</v>
      </c>
      <c r="C401" s="184"/>
      <c r="D401" s="150"/>
      <c r="E401" s="18">
        <v>1220</v>
      </c>
      <c r="F401" s="275" t="s">
        <v>54</v>
      </c>
      <c r="G401" s="275"/>
      <c r="H401" s="542">
        <f t="shared" si="28"/>
        <v>0</v>
      </c>
      <c r="I401" s="543"/>
      <c r="J401" s="113"/>
      <c r="K401" s="114"/>
      <c r="L401" s="114"/>
      <c r="M401" s="114"/>
      <c r="N401" s="114"/>
      <c r="O401" s="114"/>
      <c r="P401" s="114"/>
      <c r="Q401" s="114"/>
      <c r="R401" s="114"/>
      <c r="S401" s="114"/>
      <c r="T401" s="114"/>
    </row>
    <row r="402" spans="1:20" ht="20.149999999999999" customHeight="1" thickBot="1" x14ac:dyDescent="0.25">
      <c r="A402" s="201"/>
      <c r="B402" s="318" t="s">
        <v>10</v>
      </c>
      <c r="C402" s="184"/>
      <c r="D402" s="151"/>
      <c r="E402" s="18">
        <v>1220</v>
      </c>
      <c r="F402" s="282" t="s">
        <v>54</v>
      </c>
      <c r="G402" s="282"/>
      <c r="H402" s="542">
        <f t="shared" si="28"/>
        <v>0</v>
      </c>
      <c r="I402" s="543"/>
      <c r="J402" s="113"/>
      <c r="K402" s="114"/>
      <c r="L402" s="114"/>
      <c r="M402" s="114"/>
      <c r="N402" s="114"/>
      <c r="O402" s="114"/>
      <c r="P402" s="114"/>
      <c r="Q402" s="114"/>
      <c r="R402" s="114"/>
      <c r="S402" s="114"/>
      <c r="T402" s="114"/>
    </row>
    <row r="403" spans="1:20" ht="20.149999999999999" customHeight="1" thickTop="1" thickBot="1" x14ac:dyDescent="0.25">
      <c r="A403" s="201"/>
      <c r="B403" s="133"/>
      <c r="C403" s="120" t="s">
        <v>39</v>
      </c>
      <c r="D403" s="140"/>
      <c r="E403" s="141"/>
      <c r="F403" s="389"/>
      <c r="G403" s="390"/>
      <c r="H403" s="546">
        <f>SUM(H392:I402)</f>
        <v>0</v>
      </c>
      <c r="I403" s="547"/>
      <c r="J403" s="113"/>
      <c r="K403" s="114"/>
      <c r="L403" s="114"/>
      <c r="M403" s="114"/>
      <c r="N403" s="114"/>
      <c r="O403" s="114"/>
      <c r="P403" s="114"/>
      <c r="Q403" s="114"/>
      <c r="R403" s="114"/>
      <c r="S403" s="114"/>
      <c r="T403" s="114"/>
    </row>
    <row r="404" spans="1:20" ht="20.149999999999999" customHeight="1" thickBot="1" x14ac:dyDescent="0.25">
      <c r="A404" s="201"/>
      <c r="B404" s="227" t="s">
        <v>203</v>
      </c>
      <c r="C404" s="189"/>
      <c r="D404" s="361" t="s">
        <v>204</v>
      </c>
      <c r="E404" s="362"/>
      <c r="F404" s="362"/>
      <c r="G404" s="362"/>
      <c r="H404" s="362"/>
      <c r="I404" s="363"/>
      <c r="J404" s="114"/>
      <c r="K404" s="114"/>
      <c r="L404" s="114"/>
      <c r="M404" s="114"/>
      <c r="N404" s="114"/>
      <c r="O404" s="114"/>
      <c r="P404" s="114"/>
      <c r="Q404" s="114"/>
      <c r="R404" s="114"/>
      <c r="S404" s="114"/>
      <c r="T404" s="114"/>
    </row>
    <row r="405" spans="1:20" ht="27" customHeight="1" thickBot="1" x14ac:dyDescent="0.25">
      <c r="A405" s="201"/>
      <c r="B405" s="228"/>
      <c r="C405" s="229"/>
      <c r="D405" s="142" t="s">
        <v>47</v>
      </c>
      <c r="E405" s="548" t="s">
        <v>125</v>
      </c>
      <c r="F405" s="549"/>
      <c r="G405" s="550"/>
      <c r="H405" s="551" t="s">
        <v>17</v>
      </c>
      <c r="I405" s="552"/>
      <c r="J405" s="114"/>
      <c r="K405" s="114"/>
      <c r="L405" s="114"/>
      <c r="M405" s="114"/>
      <c r="N405" s="114"/>
      <c r="O405" s="114"/>
      <c r="P405" s="114"/>
      <c r="Q405" s="114"/>
      <c r="R405" s="114"/>
      <c r="S405" s="114"/>
      <c r="T405" s="114"/>
    </row>
    <row r="406" spans="1:20" ht="20.149999999999999" customHeight="1" x14ac:dyDescent="0.2">
      <c r="A406" s="201"/>
      <c r="B406" s="544" t="s">
        <v>205</v>
      </c>
      <c r="C406" s="545"/>
      <c r="D406" s="162"/>
      <c r="E406" s="559" t="s">
        <v>206</v>
      </c>
      <c r="F406" s="559"/>
      <c r="G406" s="559"/>
      <c r="H406" s="562"/>
      <c r="I406" s="563"/>
      <c r="J406" s="114"/>
      <c r="K406" s="114"/>
      <c r="L406" s="114"/>
      <c r="M406" s="114"/>
      <c r="N406" s="114"/>
      <c r="O406" s="114"/>
      <c r="P406" s="114"/>
      <c r="Q406" s="114"/>
      <c r="R406" s="114"/>
      <c r="S406" s="114"/>
      <c r="T406" s="114"/>
    </row>
    <row r="407" spans="1:20" ht="20.149999999999999" customHeight="1" x14ac:dyDescent="0.2">
      <c r="A407" s="201"/>
      <c r="B407" s="557" t="s">
        <v>207</v>
      </c>
      <c r="C407" s="558"/>
      <c r="D407" s="161"/>
      <c r="E407" s="560"/>
      <c r="F407" s="560"/>
      <c r="G407" s="560"/>
      <c r="H407" s="553"/>
      <c r="I407" s="554"/>
      <c r="J407" s="114"/>
      <c r="K407" s="114"/>
      <c r="L407" s="114"/>
      <c r="M407" s="114"/>
      <c r="N407" s="114"/>
      <c r="O407" s="114"/>
      <c r="P407" s="114"/>
      <c r="Q407" s="114"/>
      <c r="R407" s="114"/>
      <c r="S407" s="114"/>
      <c r="T407" s="114"/>
    </row>
    <row r="408" spans="1:20" ht="20.149999999999999" customHeight="1" x14ac:dyDescent="0.2">
      <c r="A408" s="201"/>
      <c r="B408" s="557" t="s">
        <v>208</v>
      </c>
      <c r="C408" s="558"/>
      <c r="D408" s="42"/>
      <c r="E408" s="561"/>
      <c r="F408" s="561"/>
      <c r="G408" s="561"/>
      <c r="H408" s="553"/>
      <c r="I408" s="554"/>
      <c r="J408" s="114"/>
      <c r="K408" s="114"/>
      <c r="L408" s="114"/>
      <c r="M408" s="114"/>
      <c r="N408" s="114"/>
      <c r="O408" s="114"/>
      <c r="P408" s="114"/>
      <c r="Q408" s="114"/>
      <c r="R408" s="114"/>
      <c r="S408" s="114"/>
      <c r="T408" s="114"/>
    </row>
    <row r="409" spans="1:20" ht="20.149999999999999" customHeight="1" x14ac:dyDescent="0.2">
      <c r="A409" s="201"/>
      <c r="B409" s="557" t="s">
        <v>209</v>
      </c>
      <c r="C409" s="564"/>
      <c r="D409" s="42"/>
      <c r="E409" s="561"/>
      <c r="F409" s="561"/>
      <c r="G409" s="561"/>
      <c r="H409" s="553"/>
      <c r="I409" s="554"/>
      <c r="J409" s="114"/>
      <c r="K409" s="114"/>
      <c r="L409" s="114"/>
      <c r="M409" s="114"/>
      <c r="N409" s="114"/>
      <c r="O409" s="114"/>
      <c r="P409" s="114"/>
      <c r="Q409" s="114"/>
      <c r="R409" s="114"/>
      <c r="S409" s="114"/>
      <c r="T409" s="114"/>
    </row>
    <row r="410" spans="1:20" ht="20.149999999999999" customHeight="1" x14ac:dyDescent="0.2">
      <c r="A410" s="201"/>
      <c r="B410" s="565" t="s">
        <v>210</v>
      </c>
      <c r="C410" s="566"/>
      <c r="D410" s="161"/>
      <c r="E410" s="561"/>
      <c r="F410" s="561"/>
      <c r="G410" s="561"/>
      <c r="H410" s="553"/>
      <c r="I410" s="554"/>
      <c r="J410" s="114"/>
      <c r="K410" s="114"/>
      <c r="L410" s="114"/>
      <c r="M410" s="114"/>
      <c r="N410" s="114"/>
      <c r="O410" s="114"/>
      <c r="P410" s="114"/>
      <c r="Q410" s="114"/>
      <c r="R410" s="114"/>
      <c r="S410" s="114"/>
      <c r="T410" s="114"/>
    </row>
    <row r="411" spans="1:20" ht="20.149999999999999" customHeight="1" x14ac:dyDescent="0.2">
      <c r="A411" s="201"/>
      <c r="B411" s="544" t="s">
        <v>211</v>
      </c>
      <c r="C411" s="545"/>
      <c r="D411" s="51"/>
      <c r="E411" s="561"/>
      <c r="F411" s="561"/>
      <c r="G411" s="561"/>
      <c r="H411" s="555"/>
      <c r="I411" s="556"/>
      <c r="J411" s="114"/>
      <c r="K411" s="114"/>
      <c r="L411" s="114"/>
      <c r="M411" s="114"/>
      <c r="N411" s="114"/>
      <c r="O411" s="114"/>
      <c r="P411" s="114"/>
      <c r="Q411" s="114"/>
      <c r="R411" s="114"/>
      <c r="S411" s="114"/>
      <c r="T411" s="114"/>
    </row>
    <row r="412" spans="1:20" ht="20.149999999999999" customHeight="1" x14ac:dyDescent="0.2">
      <c r="A412" s="201"/>
      <c r="B412" s="557" t="s">
        <v>212</v>
      </c>
      <c r="C412" s="558"/>
      <c r="D412" s="161"/>
      <c r="E412" s="561"/>
      <c r="F412" s="561"/>
      <c r="G412" s="561"/>
      <c r="H412" s="553"/>
      <c r="I412" s="554"/>
      <c r="J412" s="114"/>
      <c r="K412" s="114"/>
      <c r="L412" s="114"/>
      <c r="M412" s="114"/>
      <c r="N412" s="114"/>
      <c r="O412" s="114"/>
      <c r="P412" s="114"/>
      <c r="Q412" s="114"/>
      <c r="R412" s="114"/>
      <c r="S412" s="114"/>
      <c r="T412" s="114"/>
    </row>
    <row r="413" spans="1:20" ht="20.149999999999999" customHeight="1" x14ac:dyDescent="0.2">
      <c r="A413" s="201"/>
      <c r="B413" s="557" t="s">
        <v>213</v>
      </c>
      <c r="C413" s="558"/>
      <c r="D413" s="42"/>
      <c r="E413" s="561"/>
      <c r="F413" s="561"/>
      <c r="G413" s="561"/>
      <c r="H413" s="553"/>
      <c r="I413" s="554"/>
      <c r="J413" s="114"/>
      <c r="K413" s="114"/>
      <c r="L413" s="114"/>
      <c r="M413" s="114"/>
      <c r="N413" s="114"/>
      <c r="O413" s="114"/>
      <c r="P413" s="114"/>
      <c r="Q413" s="114"/>
      <c r="R413" s="114"/>
      <c r="S413" s="114"/>
      <c r="T413" s="114"/>
    </row>
    <row r="414" spans="1:20" ht="20.149999999999999" customHeight="1" x14ac:dyDescent="0.2">
      <c r="A414" s="201"/>
      <c r="B414" s="557" t="s">
        <v>214</v>
      </c>
      <c r="C414" s="564"/>
      <c r="D414" s="42"/>
      <c r="E414" s="561"/>
      <c r="F414" s="561"/>
      <c r="G414" s="561"/>
      <c r="H414" s="553"/>
      <c r="I414" s="554"/>
      <c r="J414" s="114"/>
      <c r="K414" s="114"/>
      <c r="L414" s="114"/>
      <c r="M414" s="114"/>
      <c r="N414" s="114"/>
      <c r="O414" s="114"/>
      <c r="P414" s="114"/>
      <c r="Q414" s="114"/>
      <c r="R414" s="114"/>
      <c r="S414" s="114"/>
      <c r="T414" s="114"/>
    </row>
    <row r="415" spans="1:20" ht="20.149999999999999" customHeight="1" x14ac:dyDescent="0.2">
      <c r="A415" s="201"/>
      <c r="B415" s="557" t="s">
        <v>9</v>
      </c>
      <c r="C415" s="564"/>
      <c r="D415" s="42"/>
      <c r="E415" s="561"/>
      <c r="F415" s="561"/>
      <c r="G415" s="561"/>
      <c r="H415" s="553"/>
      <c r="I415" s="554"/>
      <c r="J415" s="114"/>
      <c r="K415" s="114"/>
      <c r="L415" s="114"/>
      <c r="M415" s="114"/>
      <c r="N415" s="114"/>
      <c r="O415" s="114"/>
      <c r="P415" s="114"/>
      <c r="Q415" s="114"/>
      <c r="R415" s="114"/>
      <c r="S415" s="114"/>
      <c r="T415" s="114"/>
    </row>
    <row r="416" spans="1:20" ht="20.149999999999999" customHeight="1" x14ac:dyDescent="0.2">
      <c r="A416" s="201"/>
      <c r="B416" s="557" t="s">
        <v>8</v>
      </c>
      <c r="C416" s="564"/>
      <c r="D416" s="42"/>
      <c r="E416" s="561"/>
      <c r="F416" s="561"/>
      <c r="G416" s="561"/>
      <c r="H416" s="553"/>
      <c r="I416" s="554"/>
      <c r="J416" s="114"/>
      <c r="K416" s="114"/>
      <c r="L416" s="114"/>
      <c r="M416" s="114"/>
      <c r="N416" s="114"/>
      <c r="O416" s="114"/>
      <c r="P416" s="114"/>
      <c r="Q416" s="114"/>
      <c r="R416" s="114"/>
      <c r="S416" s="114"/>
      <c r="T416" s="114"/>
    </row>
    <row r="417" spans="1:22" ht="20.149999999999999" customHeight="1" x14ac:dyDescent="0.2">
      <c r="A417" s="201"/>
      <c r="B417" s="575" t="s">
        <v>7</v>
      </c>
      <c r="C417" s="576"/>
      <c r="D417" s="42"/>
      <c r="E417" s="561"/>
      <c r="F417" s="561"/>
      <c r="G417" s="561"/>
      <c r="H417" s="553"/>
      <c r="I417" s="554"/>
      <c r="J417" s="114"/>
      <c r="K417" s="114"/>
      <c r="L417" s="114"/>
      <c r="M417" s="114"/>
      <c r="N417" s="114"/>
      <c r="O417" s="114"/>
      <c r="P417" s="114"/>
      <c r="Q417" s="114"/>
      <c r="R417" s="114"/>
      <c r="S417" s="114"/>
      <c r="T417" s="114"/>
    </row>
    <row r="418" spans="1:22" ht="20.149999999999999" customHeight="1" x14ac:dyDescent="0.2">
      <c r="A418" s="201"/>
      <c r="B418" s="557" t="s">
        <v>170</v>
      </c>
      <c r="C418" s="564"/>
      <c r="D418" s="42"/>
      <c r="E418" s="561"/>
      <c r="F418" s="561"/>
      <c r="G418" s="561"/>
      <c r="H418" s="553"/>
      <c r="I418" s="554"/>
      <c r="J418" s="114"/>
      <c r="K418" s="114"/>
      <c r="L418" s="114"/>
      <c r="M418" s="114"/>
      <c r="N418" s="114"/>
      <c r="O418" s="114"/>
      <c r="P418" s="114"/>
      <c r="Q418" s="114"/>
      <c r="R418" s="114"/>
      <c r="S418" s="114"/>
      <c r="T418" s="114"/>
    </row>
    <row r="419" spans="1:22" ht="20.149999999999999" customHeight="1" thickBot="1" x14ac:dyDescent="0.25">
      <c r="A419" s="201"/>
      <c r="B419" s="565" t="s">
        <v>215</v>
      </c>
      <c r="C419" s="566"/>
      <c r="D419" s="42"/>
      <c r="E419" s="561"/>
      <c r="F419" s="561"/>
      <c r="G419" s="561"/>
      <c r="H419" s="553"/>
      <c r="I419" s="554"/>
      <c r="J419" s="114"/>
      <c r="K419" s="114"/>
      <c r="L419" s="114"/>
      <c r="M419" s="114"/>
      <c r="N419" s="114"/>
      <c r="O419" s="114"/>
      <c r="P419" s="114"/>
      <c r="Q419" s="114"/>
      <c r="R419" s="114"/>
      <c r="S419" s="114"/>
      <c r="T419" s="114"/>
    </row>
    <row r="420" spans="1:22" ht="20.149999999999999" customHeight="1" thickTop="1" thickBot="1" x14ac:dyDescent="0.25">
      <c r="A420" s="201"/>
      <c r="B420" s="33"/>
      <c r="C420" s="80" t="s">
        <v>39</v>
      </c>
      <c r="D420" s="112"/>
      <c r="E420" s="223"/>
      <c r="F420" s="567"/>
      <c r="G420" s="224"/>
      <c r="H420" s="225">
        <f>SUM(H406:I419)</f>
        <v>0</v>
      </c>
      <c r="I420" s="226"/>
      <c r="J420" s="114"/>
      <c r="K420" s="114"/>
      <c r="L420" s="114"/>
      <c r="M420" s="114"/>
      <c r="N420" s="114"/>
      <c r="O420" s="114"/>
      <c r="P420" s="114"/>
      <c r="Q420" s="114"/>
      <c r="R420" s="114"/>
      <c r="S420" s="114"/>
      <c r="T420" s="114"/>
    </row>
    <row r="421" spans="1:22" s="14" customFormat="1" ht="25" customHeight="1" thickBot="1" x14ac:dyDescent="0.25">
      <c r="A421" s="201"/>
      <c r="B421" s="568" t="s">
        <v>242</v>
      </c>
      <c r="C421" s="568"/>
      <c r="D421" s="70"/>
      <c r="E421" s="70"/>
      <c r="F421" s="70"/>
      <c r="G421" s="70"/>
      <c r="H421" s="70"/>
      <c r="I421" s="27"/>
      <c r="J421" s="569">
        <f>SUM(H34,J55,H62,H70,H81,H92,,H120,H127,,H138,H166,H173,H201,J229,H236,J260,J283,H287,I309,L320,L326,L343,L349,H355,H372,F388,L388,Q388,H403,H420)</f>
        <v>0</v>
      </c>
      <c r="K421" s="570"/>
      <c r="L421" s="570"/>
      <c r="M421" s="570"/>
      <c r="N421" s="570"/>
      <c r="O421" s="570"/>
      <c r="P421" s="570"/>
      <c r="Q421" s="571" t="s">
        <v>216</v>
      </c>
      <c r="R421" s="571"/>
      <c r="S421" s="571"/>
      <c r="T421" s="572"/>
      <c r="V421" s="26"/>
    </row>
    <row r="422" spans="1:22" ht="80.25" customHeight="1" thickBot="1" x14ac:dyDescent="0.25">
      <c r="A422" s="202"/>
      <c r="B422" s="573" t="s">
        <v>217</v>
      </c>
      <c r="C422" s="573"/>
      <c r="D422" s="573"/>
      <c r="E422" s="573"/>
      <c r="F422" s="573"/>
      <c r="G422" s="573"/>
      <c r="H422" s="573"/>
      <c r="I422" s="573"/>
      <c r="J422" s="573"/>
      <c r="K422" s="573"/>
      <c r="L422" s="573"/>
      <c r="M422" s="573"/>
      <c r="N422" s="573"/>
      <c r="O422" s="573"/>
      <c r="P422" s="573"/>
      <c r="Q422" s="573"/>
      <c r="R422" s="573"/>
      <c r="S422" s="573"/>
      <c r="T422" s="574"/>
    </row>
    <row r="423" spans="1:22" ht="22.5" customHeight="1" x14ac:dyDescent="0.2">
      <c r="A423" s="143"/>
      <c r="B423" s="590" t="s">
        <v>218</v>
      </c>
      <c r="C423" s="590"/>
      <c r="D423" s="590"/>
      <c r="E423" s="590"/>
      <c r="F423" s="590"/>
      <c r="G423" s="590"/>
      <c r="H423" s="590"/>
      <c r="I423" s="590"/>
      <c r="J423" s="590"/>
      <c r="K423" s="590"/>
      <c r="L423" s="590"/>
      <c r="M423" s="590"/>
      <c r="N423" s="590"/>
      <c r="O423" s="590"/>
      <c r="P423" s="590"/>
      <c r="Q423" s="590"/>
      <c r="R423" s="590"/>
      <c r="S423" s="590"/>
      <c r="T423" s="590"/>
    </row>
    <row r="424" spans="1:22" ht="24" customHeight="1" x14ac:dyDescent="0.2">
      <c r="A424" s="143"/>
      <c r="B424" s="144"/>
      <c r="C424" s="144"/>
      <c r="D424" s="144"/>
      <c r="E424" s="144"/>
      <c r="F424" s="144"/>
      <c r="G424" s="144"/>
      <c r="H424" s="144"/>
      <c r="I424" s="144"/>
      <c r="J424" s="144"/>
      <c r="K424" s="144"/>
      <c r="L424" s="144"/>
      <c r="M424" s="144"/>
      <c r="N424" s="144"/>
      <c r="O424" s="144"/>
      <c r="P424" s="144"/>
      <c r="Q424" s="144"/>
      <c r="R424" s="144"/>
      <c r="S424" s="144"/>
      <c r="T424" s="144"/>
    </row>
    <row r="425" spans="1:22" ht="22.5" hidden="1" customHeight="1" thickBot="1" x14ac:dyDescent="0.25">
      <c r="A425" s="14" t="s">
        <v>239</v>
      </c>
      <c r="B425" s="5"/>
      <c r="C425" s="5"/>
      <c r="D425" s="5"/>
      <c r="E425" s="5"/>
      <c r="F425" s="5"/>
      <c r="G425" s="5"/>
      <c r="H425" s="5"/>
      <c r="I425" s="5"/>
      <c r="J425" s="170" t="s">
        <v>238</v>
      </c>
      <c r="K425" s="186"/>
      <c r="L425" s="186"/>
      <c r="M425" s="187"/>
      <c r="N425" s="187"/>
      <c r="O425" s="187"/>
      <c r="P425" s="187"/>
      <c r="Q425" s="187"/>
      <c r="R425" s="187"/>
      <c r="S425" s="187"/>
      <c r="T425" s="188"/>
    </row>
    <row r="426" spans="1:22" ht="22.5" hidden="1" customHeight="1" thickBot="1" x14ac:dyDescent="0.25">
      <c r="A426" s="5"/>
      <c r="B426" s="5"/>
      <c r="C426" s="5"/>
      <c r="D426" s="5"/>
      <c r="E426" s="5"/>
      <c r="F426" s="5"/>
      <c r="G426" s="5"/>
      <c r="H426" s="5"/>
      <c r="I426" s="5"/>
      <c r="J426" s="5"/>
      <c r="K426" s="5"/>
      <c r="L426" s="5"/>
      <c r="M426" s="5"/>
      <c r="N426" s="5"/>
      <c r="O426" s="5"/>
      <c r="P426" s="5"/>
      <c r="Q426" s="5"/>
      <c r="R426" s="5"/>
      <c r="S426" s="5"/>
      <c r="T426" s="5"/>
    </row>
    <row r="427" spans="1:22" ht="24" hidden="1" customHeight="1" thickBot="1" x14ac:dyDescent="0.25">
      <c r="A427" s="591" t="s">
        <v>219</v>
      </c>
      <c r="B427" s="593" t="s">
        <v>220</v>
      </c>
      <c r="C427" s="594"/>
      <c r="D427" s="69"/>
      <c r="E427" s="69"/>
      <c r="F427" s="69"/>
      <c r="G427" s="69"/>
      <c r="H427" s="69"/>
      <c r="I427" s="69"/>
      <c r="J427" s="69"/>
      <c r="K427" s="69"/>
      <c r="L427" s="69"/>
      <c r="M427" s="69"/>
      <c r="N427" s="69"/>
      <c r="O427" s="69"/>
      <c r="P427" s="69"/>
      <c r="Q427" s="69"/>
      <c r="R427" s="69"/>
      <c r="S427" s="69"/>
      <c r="T427" s="15"/>
    </row>
    <row r="428" spans="1:22" ht="24" hidden="1" customHeight="1" x14ac:dyDescent="0.2">
      <c r="A428" s="592"/>
      <c r="B428" s="595" t="s">
        <v>221</v>
      </c>
      <c r="C428" s="596"/>
      <c r="D428" s="599" t="s">
        <v>222</v>
      </c>
      <c r="E428" s="600"/>
      <c r="F428" s="601" t="s">
        <v>223</v>
      </c>
      <c r="G428" s="602"/>
      <c r="H428" s="602"/>
      <c r="I428" s="600"/>
      <c r="J428" s="601" t="s">
        <v>224</v>
      </c>
      <c r="K428" s="602"/>
      <c r="L428" s="600"/>
      <c r="M428" s="601" t="s">
        <v>225</v>
      </c>
      <c r="N428" s="602"/>
      <c r="O428" s="602"/>
      <c r="P428" s="602"/>
      <c r="Q428" s="602"/>
      <c r="R428" s="602"/>
      <c r="S428" s="602"/>
      <c r="T428" s="603"/>
    </row>
    <row r="429" spans="1:22" ht="24" hidden="1" customHeight="1" x14ac:dyDescent="0.2">
      <c r="A429" s="592"/>
      <c r="B429" s="597"/>
      <c r="C429" s="598"/>
      <c r="D429" s="16" t="s">
        <v>226</v>
      </c>
      <c r="E429" s="29" t="s">
        <v>227</v>
      </c>
      <c r="F429" s="577" t="s">
        <v>226</v>
      </c>
      <c r="G429" s="578"/>
      <c r="H429" s="578" t="s">
        <v>228</v>
      </c>
      <c r="I429" s="579"/>
      <c r="J429" s="577" t="s">
        <v>226</v>
      </c>
      <c r="K429" s="580"/>
      <c r="L429" s="29" t="s">
        <v>228</v>
      </c>
      <c r="M429" s="577" t="s">
        <v>226</v>
      </c>
      <c r="N429" s="578"/>
      <c r="O429" s="578"/>
      <c r="P429" s="580"/>
      <c r="Q429" s="581" t="s">
        <v>228</v>
      </c>
      <c r="R429" s="578"/>
      <c r="S429" s="578"/>
      <c r="T429" s="582"/>
    </row>
    <row r="430" spans="1:22" ht="24" hidden="1" customHeight="1" x14ac:dyDescent="0.2">
      <c r="A430" s="592"/>
      <c r="B430" s="183" t="s">
        <v>229</v>
      </c>
      <c r="C430" s="184"/>
      <c r="D430" s="52"/>
      <c r="E430" s="160"/>
      <c r="F430" s="583"/>
      <c r="G430" s="584"/>
      <c r="H430" s="585"/>
      <c r="I430" s="586"/>
      <c r="J430" s="583"/>
      <c r="K430" s="584"/>
      <c r="L430" s="53"/>
      <c r="M430" s="587">
        <f>D430+F430+J430</f>
        <v>0</v>
      </c>
      <c r="N430" s="588"/>
      <c r="O430" s="588"/>
      <c r="P430" s="589"/>
      <c r="Q430" s="606">
        <f>E430+H430+L430</f>
        <v>0</v>
      </c>
      <c r="R430" s="588"/>
      <c r="S430" s="588"/>
      <c r="T430" s="607"/>
    </row>
    <row r="431" spans="1:22" ht="24" hidden="1" customHeight="1" x14ac:dyDescent="0.2">
      <c r="A431" s="592"/>
      <c r="B431" s="183" t="s">
        <v>64</v>
      </c>
      <c r="C431" s="184"/>
      <c r="D431" s="54"/>
      <c r="E431" s="55"/>
      <c r="F431" s="583"/>
      <c r="G431" s="584"/>
      <c r="H431" s="585"/>
      <c r="I431" s="586"/>
      <c r="J431" s="583"/>
      <c r="K431" s="584"/>
      <c r="L431" s="56"/>
      <c r="M431" s="587">
        <f>D431+F431+J431</f>
        <v>0</v>
      </c>
      <c r="N431" s="588"/>
      <c r="O431" s="588"/>
      <c r="P431" s="589"/>
      <c r="Q431" s="606">
        <f>E431+H431+L431</f>
        <v>0</v>
      </c>
      <c r="R431" s="588"/>
      <c r="S431" s="588"/>
      <c r="T431" s="607"/>
    </row>
    <row r="432" spans="1:22" ht="24" hidden="1" customHeight="1" x14ac:dyDescent="0.2">
      <c r="A432" s="592"/>
      <c r="B432" s="183" t="s">
        <v>67</v>
      </c>
      <c r="C432" s="184"/>
      <c r="D432" s="54"/>
      <c r="E432" s="55"/>
      <c r="F432" s="583"/>
      <c r="G432" s="584"/>
      <c r="H432" s="585"/>
      <c r="I432" s="586"/>
      <c r="J432" s="583"/>
      <c r="K432" s="584"/>
      <c r="L432" s="56"/>
      <c r="M432" s="587">
        <f>D432+F432+J432</f>
        <v>0</v>
      </c>
      <c r="N432" s="588"/>
      <c r="O432" s="588"/>
      <c r="P432" s="589"/>
      <c r="Q432" s="606">
        <f>E432+H432+L432</f>
        <v>0</v>
      </c>
      <c r="R432" s="588"/>
      <c r="S432" s="588"/>
      <c r="T432" s="607"/>
    </row>
    <row r="433" spans="1:20" ht="24" hidden="1" customHeight="1" thickBot="1" x14ac:dyDescent="0.25">
      <c r="A433" s="592"/>
      <c r="B433" s="604" t="s">
        <v>230</v>
      </c>
      <c r="C433" s="605"/>
      <c r="D433" s="54"/>
      <c r="E433" s="55"/>
      <c r="F433" s="583"/>
      <c r="G433" s="584"/>
      <c r="H433" s="585"/>
      <c r="I433" s="586"/>
      <c r="J433" s="583"/>
      <c r="K433" s="584"/>
      <c r="L433" s="56"/>
      <c r="M433" s="587">
        <f>D433+F433+J433</f>
        <v>0</v>
      </c>
      <c r="N433" s="588"/>
      <c r="O433" s="588"/>
      <c r="P433" s="589"/>
      <c r="Q433" s="606">
        <f>E433+H433+L433</f>
        <v>0</v>
      </c>
      <c r="R433" s="588"/>
      <c r="S433" s="588"/>
      <c r="T433" s="607"/>
    </row>
    <row r="434" spans="1:20" ht="24" hidden="1" customHeight="1" x14ac:dyDescent="0.2">
      <c r="A434" s="592"/>
      <c r="B434" s="595" t="s">
        <v>231</v>
      </c>
      <c r="C434" s="596"/>
      <c r="D434" s="599" t="s">
        <v>222</v>
      </c>
      <c r="E434" s="600"/>
      <c r="F434" s="601" t="s">
        <v>223</v>
      </c>
      <c r="G434" s="602"/>
      <c r="H434" s="602"/>
      <c r="I434" s="600"/>
      <c r="J434" s="601" t="s">
        <v>224</v>
      </c>
      <c r="K434" s="602"/>
      <c r="L434" s="600"/>
      <c r="M434" s="601" t="s">
        <v>225</v>
      </c>
      <c r="N434" s="602"/>
      <c r="O434" s="602"/>
      <c r="P434" s="602"/>
      <c r="Q434" s="602"/>
      <c r="R434" s="602"/>
      <c r="S434" s="602"/>
      <c r="T434" s="603"/>
    </row>
    <row r="435" spans="1:20" ht="24" hidden="1" customHeight="1" x14ac:dyDescent="0.2">
      <c r="A435" s="592"/>
      <c r="B435" s="597"/>
      <c r="C435" s="598"/>
      <c r="D435" s="16" t="s">
        <v>226</v>
      </c>
      <c r="E435" s="29" t="s">
        <v>232</v>
      </c>
      <c r="F435" s="608" t="s">
        <v>226</v>
      </c>
      <c r="G435" s="609"/>
      <c r="H435" s="581" t="s">
        <v>233</v>
      </c>
      <c r="I435" s="579"/>
      <c r="J435" s="608" t="s">
        <v>226</v>
      </c>
      <c r="K435" s="609"/>
      <c r="L435" s="29" t="s">
        <v>233</v>
      </c>
      <c r="M435" s="608" t="s">
        <v>226</v>
      </c>
      <c r="N435" s="610"/>
      <c r="O435" s="610"/>
      <c r="P435" s="609"/>
      <c r="Q435" s="581" t="s">
        <v>233</v>
      </c>
      <c r="R435" s="578"/>
      <c r="S435" s="578"/>
      <c r="T435" s="582"/>
    </row>
    <row r="436" spans="1:20" ht="24" hidden="1" customHeight="1" x14ac:dyDescent="0.2">
      <c r="A436" s="68"/>
      <c r="B436" s="183" t="s">
        <v>234</v>
      </c>
      <c r="C436" s="184"/>
      <c r="D436" s="52"/>
      <c r="E436" s="53"/>
      <c r="F436" s="583"/>
      <c r="G436" s="584"/>
      <c r="H436" s="585"/>
      <c r="I436" s="586"/>
      <c r="J436" s="583"/>
      <c r="K436" s="584"/>
      <c r="L436" s="53"/>
      <c r="M436" s="587">
        <f t="shared" ref="M436:M441" si="29">D436+F436+J436</f>
        <v>0</v>
      </c>
      <c r="N436" s="588"/>
      <c r="O436" s="588"/>
      <c r="P436" s="589"/>
      <c r="Q436" s="606">
        <f t="shared" ref="Q436:Q441" si="30">E436+H436+L436</f>
        <v>0</v>
      </c>
      <c r="R436" s="588"/>
      <c r="S436" s="588"/>
      <c r="T436" s="607"/>
    </row>
    <row r="437" spans="1:20" ht="24" hidden="1" customHeight="1" x14ac:dyDescent="0.2">
      <c r="A437" s="68"/>
      <c r="B437" s="183" t="s">
        <v>64</v>
      </c>
      <c r="C437" s="184"/>
      <c r="D437" s="54"/>
      <c r="E437" s="56"/>
      <c r="F437" s="583"/>
      <c r="G437" s="584"/>
      <c r="H437" s="585"/>
      <c r="I437" s="586"/>
      <c r="J437" s="583"/>
      <c r="K437" s="584"/>
      <c r="L437" s="56"/>
      <c r="M437" s="587">
        <f t="shared" si="29"/>
        <v>0</v>
      </c>
      <c r="N437" s="588"/>
      <c r="O437" s="588"/>
      <c r="P437" s="589"/>
      <c r="Q437" s="606">
        <f t="shared" si="30"/>
        <v>0</v>
      </c>
      <c r="R437" s="588"/>
      <c r="S437" s="588"/>
      <c r="T437" s="607"/>
    </row>
    <row r="438" spans="1:20" ht="24" hidden="1" customHeight="1" x14ac:dyDescent="0.2">
      <c r="A438" s="68"/>
      <c r="B438" s="183" t="s">
        <v>67</v>
      </c>
      <c r="C438" s="184"/>
      <c r="D438" s="54"/>
      <c r="E438" s="56"/>
      <c r="F438" s="583"/>
      <c r="G438" s="584"/>
      <c r="H438" s="585"/>
      <c r="I438" s="586"/>
      <c r="J438" s="583"/>
      <c r="K438" s="584"/>
      <c r="L438" s="56"/>
      <c r="M438" s="587">
        <f t="shared" si="29"/>
        <v>0</v>
      </c>
      <c r="N438" s="588"/>
      <c r="O438" s="588"/>
      <c r="P438" s="589"/>
      <c r="Q438" s="606">
        <f t="shared" si="30"/>
        <v>0</v>
      </c>
      <c r="R438" s="588"/>
      <c r="S438" s="588"/>
      <c r="T438" s="607"/>
    </row>
    <row r="439" spans="1:20" ht="24" hidden="1" customHeight="1" x14ac:dyDescent="0.2">
      <c r="A439" s="68"/>
      <c r="B439" s="183" t="s">
        <v>7</v>
      </c>
      <c r="C439" s="184"/>
      <c r="D439" s="30"/>
      <c r="E439" s="56"/>
      <c r="F439" s="612"/>
      <c r="G439" s="613"/>
      <c r="H439" s="585"/>
      <c r="I439" s="586"/>
      <c r="J439" s="612"/>
      <c r="K439" s="613"/>
      <c r="L439" s="56"/>
      <c r="M439" s="614"/>
      <c r="N439" s="615"/>
      <c r="O439" s="615"/>
      <c r="P439" s="616"/>
      <c r="Q439" s="606">
        <f t="shared" si="30"/>
        <v>0</v>
      </c>
      <c r="R439" s="588"/>
      <c r="S439" s="588"/>
      <c r="T439" s="607"/>
    </row>
    <row r="440" spans="1:20" ht="24" hidden="1" customHeight="1" x14ac:dyDescent="0.2">
      <c r="A440" s="68"/>
      <c r="B440" s="183" t="s">
        <v>235</v>
      </c>
      <c r="C440" s="184"/>
      <c r="D440" s="54"/>
      <c r="E440" s="57"/>
      <c r="F440" s="583"/>
      <c r="G440" s="584"/>
      <c r="H440" s="611"/>
      <c r="I440" s="586"/>
      <c r="J440" s="583"/>
      <c r="K440" s="584"/>
      <c r="L440" s="56"/>
      <c r="M440" s="587">
        <f t="shared" si="29"/>
        <v>0</v>
      </c>
      <c r="N440" s="588"/>
      <c r="O440" s="588"/>
      <c r="P440" s="589"/>
      <c r="Q440" s="606">
        <f t="shared" si="30"/>
        <v>0</v>
      </c>
      <c r="R440" s="588"/>
      <c r="S440" s="588"/>
      <c r="T440" s="607"/>
    </row>
    <row r="441" spans="1:20" ht="24" hidden="1" customHeight="1" x14ac:dyDescent="0.2">
      <c r="A441" s="68"/>
      <c r="B441" s="193" t="s">
        <v>236</v>
      </c>
      <c r="C441" s="194"/>
      <c r="D441" s="54"/>
      <c r="E441" s="58"/>
      <c r="F441" s="583"/>
      <c r="G441" s="584"/>
      <c r="H441" s="585"/>
      <c r="I441" s="586"/>
      <c r="J441" s="583"/>
      <c r="K441" s="584"/>
      <c r="L441" s="58"/>
      <c r="M441" s="587">
        <f t="shared" si="29"/>
        <v>0</v>
      </c>
      <c r="N441" s="588"/>
      <c r="O441" s="588"/>
      <c r="P441" s="589"/>
      <c r="Q441" s="606">
        <f t="shared" si="30"/>
        <v>0</v>
      </c>
      <c r="R441" s="588"/>
      <c r="S441" s="588"/>
      <c r="T441" s="607"/>
    </row>
    <row r="442" spans="1:20" ht="24" hidden="1" customHeight="1" x14ac:dyDescent="0.2">
      <c r="A442" s="68"/>
      <c r="B442" s="604" t="s">
        <v>230</v>
      </c>
      <c r="C442" s="605"/>
      <c r="D442" s="54"/>
      <c r="E442" s="56"/>
      <c r="F442" s="583"/>
      <c r="G442" s="584"/>
      <c r="H442" s="585"/>
      <c r="I442" s="586"/>
      <c r="J442" s="583"/>
      <c r="K442" s="584"/>
      <c r="L442" s="56"/>
      <c r="M442" s="587">
        <f>D442+F442+J442</f>
        <v>0</v>
      </c>
      <c r="N442" s="588"/>
      <c r="O442" s="588"/>
      <c r="P442" s="589"/>
      <c r="Q442" s="606">
        <f>E442+H442+L442</f>
        <v>0</v>
      </c>
      <c r="R442" s="588"/>
      <c r="S442" s="588"/>
      <c r="T442" s="607"/>
    </row>
    <row r="443" spans="1:20" ht="24" hidden="1" customHeight="1" thickBot="1" x14ac:dyDescent="0.25">
      <c r="A443" s="82"/>
      <c r="B443" s="183" t="s">
        <v>170</v>
      </c>
      <c r="C443" s="184"/>
      <c r="D443" s="59"/>
      <c r="E443" s="60"/>
      <c r="F443" s="622"/>
      <c r="G443" s="623"/>
      <c r="H443" s="624"/>
      <c r="I443" s="625"/>
      <c r="J443" s="622"/>
      <c r="K443" s="623"/>
      <c r="L443" s="60"/>
      <c r="M443" s="626">
        <f t="shared" ref="M443" si="31">D443+F443+J443</f>
        <v>0</v>
      </c>
      <c r="N443" s="627"/>
      <c r="O443" s="627"/>
      <c r="P443" s="628"/>
      <c r="Q443" s="629">
        <f t="shared" ref="Q443" si="32">E443+H443+L443</f>
        <v>0</v>
      </c>
      <c r="R443" s="627"/>
      <c r="S443" s="627"/>
      <c r="T443" s="630"/>
    </row>
    <row r="444" spans="1:20" ht="24" hidden="1" customHeight="1" x14ac:dyDescent="0.2">
      <c r="A444" s="145"/>
      <c r="B444" s="621" t="s">
        <v>237</v>
      </c>
      <c r="C444" s="621"/>
      <c r="D444" s="621"/>
      <c r="E444" s="621"/>
      <c r="F444" s="621"/>
      <c r="G444" s="146"/>
      <c r="H444" s="146"/>
      <c r="I444" s="147"/>
      <c r="J444" s="147"/>
      <c r="K444" s="147"/>
      <c r="L444" s="147"/>
      <c r="M444" s="147"/>
      <c r="N444" s="147"/>
      <c r="O444" s="147"/>
      <c r="P444" s="147"/>
      <c r="Q444" s="147"/>
      <c r="R444" s="147"/>
      <c r="S444" s="147"/>
      <c r="T444" s="147"/>
    </row>
    <row r="445" spans="1:20" ht="20.25" customHeight="1" x14ac:dyDescent="0.2">
      <c r="A445" s="143"/>
      <c r="B445" s="148"/>
      <c r="C445" s="148"/>
    </row>
    <row r="446" spans="1:20" ht="20.25" customHeight="1" x14ac:dyDescent="0.2">
      <c r="A446" s="143"/>
      <c r="B446" s="148"/>
      <c r="C446" s="148"/>
    </row>
  </sheetData>
  <mergeCells count="1419">
    <mergeCell ref="V13:AF13"/>
    <mergeCell ref="V14:AF14"/>
    <mergeCell ref="V15:AF15"/>
    <mergeCell ref="V16:AF16"/>
    <mergeCell ref="V17:AF17"/>
    <mergeCell ref="V18:AF18"/>
    <mergeCell ref="B444:F444"/>
    <mergeCell ref="B443:C443"/>
    <mergeCell ref="F443:G443"/>
    <mergeCell ref="H443:I443"/>
    <mergeCell ref="J443:K443"/>
    <mergeCell ref="M443:P443"/>
    <mergeCell ref="Q443:T443"/>
    <mergeCell ref="B442:C442"/>
    <mergeCell ref="F442:G442"/>
    <mergeCell ref="H442:I442"/>
    <mergeCell ref="J442:K442"/>
    <mergeCell ref="M442:P442"/>
    <mergeCell ref="Q442:T442"/>
    <mergeCell ref="B441:C441"/>
    <mergeCell ref="F441:G441"/>
    <mergeCell ref="H441:I441"/>
    <mergeCell ref="J441:K441"/>
    <mergeCell ref="M441:P441"/>
    <mergeCell ref="Q441:T441"/>
    <mergeCell ref="B440:C440"/>
    <mergeCell ref="F440:G440"/>
    <mergeCell ref="H440:I440"/>
    <mergeCell ref="J440:K440"/>
    <mergeCell ref="M440:P440"/>
    <mergeCell ref="Q440:T440"/>
    <mergeCell ref="B439:C439"/>
    <mergeCell ref="F439:G439"/>
    <mergeCell ref="H439:I439"/>
    <mergeCell ref="J439:K439"/>
    <mergeCell ref="M439:P439"/>
    <mergeCell ref="Q439:T439"/>
    <mergeCell ref="B438:C438"/>
    <mergeCell ref="F438:G438"/>
    <mergeCell ref="H438:I438"/>
    <mergeCell ref="J438:K438"/>
    <mergeCell ref="M438:P438"/>
    <mergeCell ref="Q438:T438"/>
    <mergeCell ref="Q430:T430"/>
    <mergeCell ref="B431:C431"/>
    <mergeCell ref="F431:G431"/>
    <mergeCell ref="H431:I431"/>
    <mergeCell ref="J431:K431"/>
    <mergeCell ref="M431:P431"/>
    <mergeCell ref="Q431:T431"/>
    <mergeCell ref="B437:C437"/>
    <mergeCell ref="F437:G437"/>
    <mergeCell ref="H437:I437"/>
    <mergeCell ref="J437:K437"/>
    <mergeCell ref="M437:P437"/>
    <mergeCell ref="Q437:T437"/>
    <mergeCell ref="B436:C436"/>
    <mergeCell ref="F436:G436"/>
    <mergeCell ref="H436:I436"/>
    <mergeCell ref="J436:K436"/>
    <mergeCell ref="M436:P436"/>
    <mergeCell ref="Q436:T436"/>
    <mergeCell ref="B434:C435"/>
    <mergeCell ref="D434:E434"/>
    <mergeCell ref="F434:I434"/>
    <mergeCell ref="J434:L434"/>
    <mergeCell ref="M434:T434"/>
    <mergeCell ref="F435:G435"/>
    <mergeCell ref="H435:I435"/>
    <mergeCell ref="J435:K435"/>
    <mergeCell ref="M435:P435"/>
    <mergeCell ref="Q435:T435"/>
    <mergeCell ref="F429:G429"/>
    <mergeCell ref="H429:I429"/>
    <mergeCell ref="J429:K429"/>
    <mergeCell ref="M429:P429"/>
    <mergeCell ref="Q429:T429"/>
    <mergeCell ref="B430:C430"/>
    <mergeCell ref="F430:G430"/>
    <mergeCell ref="H430:I430"/>
    <mergeCell ref="J430:K430"/>
    <mergeCell ref="M430:P430"/>
    <mergeCell ref="B423:T423"/>
    <mergeCell ref="J425:L425"/>
    <mergeCell ref="M425:T425"/>
    <mergeCell ref="A427:A435"/>
    <mergeCell ref="B427:C427"/>
    <mergeCell ref="B428:C429"/>
    <mergeCell ref="D428:E428"/>
    <mergeCell ref="F428:I428"/>
    <mergeCell ref="J428:L428"/>
    <mergeCell ref="M428:T428"/>
    <mergeCell ref="B433:C433"/>
    <mergeCell ref="F433:G433"/>
    <mergeCell ref="H433:I433"/>
    <mergeCell ref="J433:K433"/>
    <mergeCell ref="M433:P433"/>
    <mergeCell ref="Q433:T433"/>
    <mergeCell ref="B432:C432"/>
    <mergeCell ref="F432:G432"/>
    <mergeCell ref="H432:I432"/>
    <mergeCell ref="J432:K432"/>
    <mergeCell ref="M432:P432"/>
    <mergeCell ref="Q432:T432"/>
    <mergeCell ref="E420:G420"/>
    <mergeCell ref="H420:I420"/>
    <mergeCell ref="B421:C421"/>
    <mergeCell ref="J421:P421"/>
    <mergeCell ref="Q421:T421"/>
    <mergeCell ref="B422:T422"/>
    <mergeCell ref="B417:C417"/>
    <mergeCell ref="H417:I417"/>
    <mergeCell ref="B418:C418"/>
    <mergeCell ref="H418:I418"/>
    <mergeCell ref="B419:C419"/>
    <mergeCell ref="H419:I419"/>
    <mergeCell ref="B414:C414"/>
    <mergeCell ref="H414:I414"/>
    <mergeCell ref="B415:C415"/>
    <mergeCell ref="H415:I415"/>
    <mergeCell ref="B416:C416"/>
    <mergeCell ref="H416:I416"/>
    <mergeCell ref="H410:I410"/>
    <mergeCell ref="B411:C411"/>
    <mergeCell ref="H411:I411"/>
    <mergeCell ref="B412:C412"/>
    <mergeCell ref="H412:I412"/>
    <mergeCell ref="B413:C413"/>
    <mergeCell ref="H413:I413"/>
    <mergeCell ref="B406:C406"/>
    <mergeCell ref="E406:G419"/>
    <mergeCell ref="H406:I406"/>
    <mergeCell ref="B407:C407"/>
    <mergeCell ref="H407:I407"/>
    <mergeCell ref="B408:C408"/>
    <mergeCell ref="H408:I408"/>
    <mergeCell ref="B409:C409"/>
    <mergeCell ref="H409:I409"/>
    <mergeCell ref="B410:C410"/>
    <mergeCell ref="B402:C402"/>
    <mergeCell ref="F402:G402"/>
    <mergeCell ref="H402:I402"/>
    <mergeCell ref="F403:G403"/>
    <mergeCell ref="H403:I403"/>
    <mergeCell ref="B404:C405"/>
    <mergeCell ref="D404:I404"/>
    <mergeCell ref="E405:G405"/>
    <mergeCell ref="H405:I405"/>
    <mergeCell ref="B400:C400"/>
    <mergeCell ref="F400:G400"/>
    <mergeCell ref="H400:I400"/>
    <mergeCell ref="B401:C401"/>
    <mergeCell ref="F401:G401"/>
    <mergeCell ref="H401:I401"/>
    <mergeCell ref="B398:C398"/>
    <mergeCell ref="F398:G398"/>
    <mergeCell ref="H398:I398"/>
    <mergeCell ref="B399:C399"/>
    <mergeCell ref="F399:G399"/>
    <mergeCell ref="H399:I399"/>
    <mergeCell ref="B396:C396"/>
    <mergeCell ref="F396:G396"/>
    <mergeCell ref="H396:I396"/>
    <mergeCell ref="B397:C397"/>
    <mergeCell ref="F397:G397"/>
    <mergeCell ref="H397:I397"/>
    <mergeCell ref="B394:C394"/>
    <mergeCell ref="F394:G394"/>
    <mergeCell ref="H394:I394"/>
    <mergeCell ref="B395:C395"/>
    <mergeCell ref="F395:G395"/>
    <mergeCell ref="H395:I395"/>
    <mergeCell ref="H390:I391"/>
    <mergeCell ref="B392:C392"/>
    <mergeCell ref="F392:G392"/>
    <mergeCell ref="H392:I392"/>
    <mergeCell ref="B393:C393"/>
    <mergeCell ref="F393:G393"/>
    <mergeCell ref="H393:I393"/>
    <mergeCell ref="F388:G388"/>
    <mergeCell ref="H388:I388"/>
    <mergeCell ref="J388:K388"/>
    <mergeCell ref="M388:O388"/>
    <mergeCell ref="Q388:S388"/>
    <mergeCell ref="B389:C391"/>
    <mergeCell ref="D389:I389"/>
    <mergeCell ref="D390:D391"/>
    <mergeCell ref="E390:E391"/>
    <mergeCell ref="F390:G391"/>
    <mergeCell ref="B387:C387"/>
    <mergeCell ref="F387:G387"/>
    <mergeCell ref="H387:I387"/>
    <mergeCell ref="J387:K387"/>
    <mergeCell ref="M387:O387"/>
    <mergeCell ref="Q387:S387"/>
    <mergeCell ref="B386:C386"/>
    <mergeCell ref="F386:G386"/>
    <mergeCell ref="H386:I386"/>
    <mergeCell ref="J386:K386"/>
    <mergeCell ref="M386:O386"/>
    <mergeCell ref="Q386:S386"/>
    <mergeCell ref="B385:C385"/>
    <mergeCell ref="F385:G385"/>
    <mergeCell ref="H385:I385"/>
    <mergeCell ref="J385:K385"/>
    <mergeCell ref="M385:O385"/>
    <mergeCell ref="Q385:S385"/>
    <mergeCell ref="B384:C384"/>
    <mergeCell ref="F384:G384"/>
    <mergeCell ref="H384:I384"/>
    <mergeCell ref="J384:K384"/>
    <mergeCell ref="M384:O384"/>
    <mergeCell ref="Q384:S384"/>
    <mergeCell ref="B383:C383"/>
    <mergeCell ref="F383:G383"/>
    <mergeCell ref="H383:I383"/>
    <mergeCell ref="J383:K383"/>
    <mergeCell ref="M383:O383"/>
    <mergeCell ref="Q383:S383"/>
    <mergeCell ref="B382:C382"/>
    <mergeCell ref="F382:G382"/>
    <mergeCell ref="H382:I382"/>
    <mergeCell ref="J382:K382"/>
    <mergeCell ref="M382:O382"/>
    <mergeCell ref="Q382:S382"/>
    <mergeCell ref="B381:C381"/>
    <mergeCell ref="F381:G381"/>
    <mergeCell ref="H381:I381"/>
    <mergeCell ref="J381:K381"/>
    <mergeCell ref="M381:O381"/>
    <mergeCell ref="Q381:S381"/>
    <mergeCell ref="B380:C380"/>
    <mergeCell ref="F380:G380"/>
    <mergeCell ref="H380:I380"/>
    <mergeCell ref="J380:K380"/>
    <mergeCell ref="M380:O380"/>
    <mergeCell ref="Q380:S380"/>
    <mergeCell ref="B379:C379"/>
    <mergeCell ref="F379:G379"/>
    <mergeCell ref="H379:I379"/>
    <mergeCell ref="J379:K379"/>
    <mergeCell ref="M379:O379"/>
    <mergeCell ref="Q379:S379"/>
    <mergeCell ref="B378:C378"/>
    <mergeCell ref="F378:G378"/>
    <mergeCell ref="H378:I378"/>
    <mergeCell ref="J378:K378"/>
    <mergeCell ref="M378:O378"/>
    <mergeCell ref="Q378:S378"/>
    <mergeCell ref="Q376:S376"/>
    <mergeCell ref="B377:C377"/>
    <mergeCell ref="F377:G377"/>
    <mergeCell ref="H377:I377"/>
    <mergeCell ref="J377:K377"/>
    <mergeCell ref="M377:O377"/>
    <mergeCell ref="Q377:S377"/>
    <mergeCell ref="J374:K375"/>
    <mergeCell ref="L374:L375"/>
    <mergeCell ref="M374:O375"/>
    <mergeCell ref="P374:P375"/>
    <mergeCell ref="Q374:S375"/>
    <mergeCell ref="B376:C376"/>
    <mergeCell ref="F376:G376"/>
    <mergeCell ref="H376:I376"/>
    <mergeCell ref="J376:K376"/>
    <mergeCell ref="M376:O376"/>
    <mergeCell ref="F372:G372"/>
    <mergeCell ref="H372:I372"/>
    <mergeCell ref="B373:C375"/>
    <mergeCell ref="D373:I373"/>
    <mergeCell ref="D374:D375"/>
    <mergeCell ref="E374:E375"/>
    <mergeCell ref="F374:G375"/>
    <mergeCell ref="H374:I375"/>
    <mergeCell ref="B370:C370"/>
    <mergeCell ref="F370:G370"/>
    <mergeCell ref="H370:I370"/>
    <mergeCell ref="B371:C371"/>
    <mergeCell ref="F371:G371"/>
    <mergeCell ref="H371:I371"/>
    <mergeCell ref="B368:C368"/>
    <mergeCell ref="F368:G368"/>
    <mergeCell ref="H368:I368"/>
    <mergeCell ref="B369:C369"/>
    <mergeCell ref="F369:G369"/>
    <mergeCell ref="H369:I369"/>
    <mergeCell ref="B366:C366"/>
    <mergeCell ref="F366:G366"/>
    <mergeCell ref="H366:I366"/>
    <mergeCell ref="B367:C367"/>
    <mergeCell ref="F367:G367"/>
    <mergeCell ref="H367:I367"/>
    <mergeCell ref="B364:C364"/>
    <mergeCell ref="F364:G364"/>
    <mergeCell ref="H364:I364"/>
    <mergeCell ref="B365:C365"/>
    <mergeCell ref="F365:G365"/>
    <mergeCell ref="H365:I365"/>
    <mergeCell ref="B362:C362"/>
    <mergeCell ref="F362:G362"/>
    <mergeCell ref="H362:I362"/>
    <mergeCell ref="B363:C363"/>
    <mergeCell ref="F363:G363"/>
    <mergeCell ref="H363:I363"/>
    <mergeCell ref="B360:C360"/>
    <mergeCell ref="F360:G360"/>
    <mergeCell ref="H360:I360"/>
    <mergeCell ref="B361:C361"/>
    <mergeCell ref="F361:G361"/>
    <mergeCell ref="H361:I361"/>
    <mergeCell ref="H354:I354"/>
    <mergeCell ref="F355:G355"/>
    <mergeCell ref="H355:I355"/>
    <mergeCell ref="C356:I356"/>
    <mergeCell ref="B357:C359"/>
    <mergeCell ref="D357:I357"/>
    <mergeCell ref="D358:D359"/>
    <mergeCell ref="E358:E359"/>
    <mergeCell ref="F358:G359"/>
    <mergeCell ref="H358:I359"/>
    <mergeCell ref="D349:K349"/>
    <mergeCell ref="B350:I350"/>
    <mergeCell ref="B351:B354"/>
    <mergeCell ref="F351:G351"/>
    <mergeCell ref="H351:I351"/>
    <mergeCell ref="F352:G352"/>
    <mergeCell ref="H352:I352"/>
    <mergeCell ref="F353:G353"/>
    <mergeCell ref="H353:I353"/>
    <mergeCell ref="F354:G354"/>
    <mergeCell ref="C344:C349"/>
    <mergeCell ref="D337:E337"/>
    <mergeCell ref="F337:G337"/>
    <mergeCell ref="H337:I337"/>
    <mergeCell ref="J337:K337"/>
    <mergeCell ref="D347:E347"/>
    <mergeCell ref="F347:G347"/>
    <mergeCell ref="H347:I347"/>
    <mergeCell ref="J347:K347"/>
    <mergeCell ref="D348:E348"/>
    <mergeCell ref="F348:G348"/>
    <mergeCell ref="H348:I348"/>
    <mergeCell ref="J348:K348"/>
    <mergeCell ref="D345:E345"/>
    <mergeCell ref="F345:G345"/>
    <mergeCell ref="H345:I345"/>
    <mergeCell ref="J345:K345"/>
    <mergeCell ref="D346:E346"/>
    <mergeCell ref="F346:G346"/>
    <mergeCell ref="H346:I346"/>
    <mergeCell ref="J346:K346"/>
    <mergeCell ref="D342:E342"/>
    <mergeCell ref="F342:G342"/>
    <mergeCell ref="H342:I342"/>
    <mergeCell ref="J342:K342"/>
    <mergeCell ref="D343:K343"/>
    <mergeCell ref="D344:E344"/>
    <mergeCell ref="F344:G344"/>
    <mergeCell ref="H344:I344"/>
    <mergeCell ref="J344:K344"/>
    <mergeCell ref="D333:E333"/>
    <mergeCell ref="F333:G333"/>
    <mergeCell ref="H333:I333"/>
    <mergeCell ref="J333:K333"/>
    <mergeCell ref="D330:E330"/>
    <mergeCell ref="F330:G330"/>
    <mergeCell ref="H330:I330"/>
    <mergeCell ref="J330:K330"/>
    <mergeCell ref="D331:E331"/>
    <mergeCell ref="F331:G331"/>
    <mergeCell ref="H331:I331"/>
    <mergeCell ref="J331:K331"/>
    <mergeCell ref="D340:E340"/>
    <mergeCell ref="F340:G340"/>
    <mergeCell ref="H340:I340"/>
    <mergeCell ref="J340:K340"/>
    <mergeCell ref="D341:E341"/>
    <mergeCell ref="F341:G341"/>
    <mergeCell ref="H341:I341"/>
    <mergeCell ref="J341:K341"/>
    <mergeCell ref="D338:E338"/>
    <mergeCell ref="F338:G338"/>
    <mergeCell ref="H338:I338"/>
    <mergeCell ref="J338:K338"/>
    <mergeCell ref="D339:E339"/>
    <mergeCell ref="F339:G339"/>
    <mergeCell ref="H339:I339"/>
    <mergeCell ref="J339:K339"/>
    <mergeCell ref="D336:E336"/>
    <mergeCell ref="F336:G336"/>
    <mergeCell ref="H336:I336"/>
    <mergeCell ref="J336:K336"/>
    <mergeCell ref="J322:K322"/>
    <mergeCell ref="D323:E323"/>
    <mergeCell ref="D328:E328"/>
    <mergeCell ref="F328:G328"/>
    <mergeCell ref="H328:I328"/>
    <mergeCell ref="J328:K328"/>
    <mergeCell ref="D329:E329"/>
    <mergeCell ref="F329:G329"/>
    <mergeCell ref="H329:I329"/>
    <mergeCell ref="J329:K329"/>
    <mergeCell ref="D325:E325"/>
    <mergeCell ref="F325:G325"/>
    <mergeCell ref="H325:I325"/>
    <mergeCell ref="J325:K325"/>
    <mergeCell ref="D326:K326"/>
    <mergeCell ref="C327:C343"/>
    <mergeCell ref="D327:E327"/>
    <mergeCell ref="F327:G327"/>
    <mergeCell ref="H327:I327"/>
    <mergeCell ref="J327:K327"/>
    <mergeCell ref="D334:E334"/>
    <mergeCell ref="F334:G334"/>
    <mergeCell ref="H334:I334"/>
    <mergeCell ref="J334:K334"/>
    <mergeCell ref="D335:E335"/>
    <mergeCell ref="F335:G335"/>
    <mergeCell ref="H335:I335"/>
    <mergeCell ref="J335:K335"/>
    <mergeCell ref="D332:E332"/>
    <mergeCell ref="F332:G332"/>
    <mergeCell ref="H332:I332"/>
    <mergeCell ref="J332:K332"/>
    <mergeCell ref="J318:K318"/>
    <mergeCell ref="D319:E319"/>
    <mergeCell ref="F319:G319"/>
    <mergeCell ref="H319:I319"/>
    <mergeCell ref="J319:K319"/>
    <mergeCell ref="D320:K320"/>
    <mergeCell ref="B316:L316"/>
    <mergeCell ref="B317:B349"/>
    <mergeCell ref="D317:E317"/>
    <mergeCell ref="F317:G317"/>
    <mergeCell ref="H317:I317"/>
    <mergeCell ref="J317:K317"/>
    <mergeCell ref="C318:C320"/>
    <mergeCell ref="D318:E318"/>
    <mergeCell ref="F318:G318"/>
    <mergeCell ref="H318:I318"/>
    <mergeCell ref="K313:M313"/>
    <mergeCell ref="F323:G323"/>
    <mergeCell ref="H323:I323"/>
    <mergeCell ref="J323:K323"/>
    <mergeCell ref="D324:E324"/>
    <mergeCell ref="F324:G324"/>
    <mergeCell ref="H324:I324"/>
    <mergeCell ref="J324:K324"/>
    <mergeCell ref="C321:C326"/>
    <mergeCell ref="D321:E321"/>
    <mergeCell ref="F321:G321"/>
    <mergeCell ref="H321:I321"/>
    <mergeCell ref="J321:K321"/>
    <mergeCell ref="D322:E322"/>
    <mergeCell ref="F322:G322"/>
    <mergeCell ref="H322:I322"/>
    <mergeCell ref="N313:P313"/>
    <mergeCell ref="K314:M314"/>
    <mergeCell ref="N314:P314"/>
    <mergeCell ref="K315:M315"/>
    <mergeCell ref="N315:P315"/>
    <mergeCell ref="K310:M310"/>
    <mergeCell ref="N310:P310"/>
    <mergeCell ref="K311:M311"/>
    <mergeCell ref="N311:P311"/>
    <mergeCell ref="K312:M312"/>
    <mergeCell ref="N312:P312"/>
    <mergeCell ref="B308:C308"/>
    <mergeCell ref="F308:G308"/>
    <mergeCell ref="I308:J308"/>
    <mergeCell ref="K308:M308"/>
    <mergeCell ref="N308:P308"/>
    <mergeCell ref="B309:C309"/>
    <mergeCell ref="I309:J309"/>
    <mergeCell ref="K309:M309"/>
    <mergeCell ref="N309:P309"/>
    <mergeCell ref="B306:C306"/>
    <mergeCell ref="F306:G306"/>
    <mergeCell ref="I306:J306"/>
    <mergeCell ref="K306:M306"/>
    <mergeCell ref="N306:P306"/>
    <mergeCell ref="B307:C307"/>
    <mergeCell ref="F307:G307"/>
    <mergeCell ref="I307:J307"/>
    <mergeCell ref="K307:M307"/>
    <mergeCell ref="N307:P307"/>
    <mergeCell ref="B304:C304"/>
    <mergeCell ref="F304:G304"/>
    <mergeCell ref="I304:J304"/>
    <mergeCell ref="K304:M304"/>
    <mergeCell ref="N304:P304"/>
    <mergeCell ref="B305:C305"/>
    <mergeCell ref="F305:G305"/>
    <mergeCell ref="I305:J305"/>
    <mergeCell ref="K305:M305"/>
    <mergeCell ref="N305:P305"/>
    <mergeCell ref="B302:C302"/>
    <mergeCell ref="F302:G302"/>
    <mergeCell ref="I302:J302"/>
    <mergeCell ref="K302:M302"/>
    <mergeCell ref="N302:P302"/>
    <mergeCell ref="B303:C303"/>
    <mergeCell ref="F303:G303"/>
    <mergeCell ref="I303:J303"/>
    <mergeCell ref="K303:M303"/>
    <mergeCell ref="N303:P303"/>
    <mergeCell ref="B300:C300"/>
    <mergeCell ref="F300:G300"/>
    <mergeCell ref="I300:J300"/>
    <mergeCell ref="K300:M300"/>
    <mergeCell ref="N300:P300"/>
    <mergeCell ref="B301:C301"/>
    <mergeCell ref="F301:G301"/>
    <mergeCell ref="I301:J301"/>
    <mergeCell ref="K301:M301"/>
    <mergeCell ref="N301:P301"/>
    <mergeCell ref="K292:M292"/>
    <mergeCell ref="N292:P292"/>
    <mergeCell ref="B293:C293"/>
    <mergeCell ref="F293:G293"/>
    <mergeCell ref="I293:J293"/>
    <mergeCell ref="K293:M293"/>
    <mergeCell ref="N293:P293"/>
    <mergeCell ref="F298:G298"/>
    <mergeCell ref="I298:J298"/>
    <mergeCell ref="K298:M298"/>
    <mergeCell ref="N298:P298"/>
    <mergeCell ref="B299:C299"/>
    <mergeCell ref="F299:G299"/>
    <mergeCell ref="I299:J299"/>
    <mergeCell ref="K299:M299"/>
    <mergeCell ref="N299:P299"/>
    <mergeCell ref="B296:C296"/>
    <mergeCell ref="F296:G296"/>
    <mergeCell ref="I296:J296"/>
    <mergeCell ref="K296:M296"/>
    <mergeCell ref="N296:P296"/>
    <mergeCell ref="B297:C297"/>
    <mergeCell ref="F297:G297"/>
    <mergeCell ref="I297:J297"/>
    <mergeCell ref="K297:M297"/>
    <mergeCell ref="N297:P297"/>
    <mergeCell ref="B290:C290"/>
    <mergeCell ref="E290:E308"/>
    <mergeCell ref="F290:G290"/>
    <mergeCell ref="I290:J290"/>
    <mergeCell ref="K290:M290"/>
    <mergeCell ref="N290:P290"/>
    <mergeCell ref="F291:G291"/>
    <mergeCell ref="I291:J291"/>
    <mergeCell ref="K291:M291"/>
    <mergeCell ref="N291:P291"/>
    <mergeCell ref="F287:G287"/>
    <mergeCell ref="H287:I287"/>
    <mergeCell ref="B288:C289"/>
    <mergeCell ref="D288:J288"/>
    <mergeCell ref="K288:P288"/>
    <mergeCell ref="F289:G289"/>
    <mergeCell ref="I289:J289"/>
    <mergeCell ref="K289:M289"/>
    <mergeCell ref="N289:P289"/>
    <mergeCell ref="B294:C294"/>
    <mergeCell ref="F294:G294"/>
    <mergeCell ref="I294:J294"/>
    <mergeCell ref="K294:M294"/>
    <mergeCell ref="N294:P294"/>
    <mergeCell ref="B295:C295"/>
    <mergeCell ref="F295:G295"/>
    <mergeCell ref="I295:J295"/>
    <mergeCell ref="K295:M295"/>
    <mergeCell ref="N295:P295"/>
    <mergeCell ref="B292:C292"/>
    <mergeCell ref="F292:G292"/>
    <mergeCell ref="I292:J292"/>
    <mergeCell ref="D283:E283"/>
    <mergeCell ref="G283:I283"/>
    <mergeCell ref="J283:L283"/>
    <mergeCell ref="D284:I284"/>
    <mergeCell ref="B285:B286"/>
    <mergeCell ref="F285:G285"/>
    <mergeCell ref="H285:I285"/>
    <mergeCell ref="F286:G286"/>
    <mergeCell ref="H286:I286"/>
    <mergeCell ref="B281:C281"/>
    <mergeCell ref="D281:E281"/>
    <mergeCell ref="G281:I281"/>
    <mergeCell ref="J281:L281"/>
    <mergeCell ref="B282:C282"/>
    <mergeCell ref="D282:E282"/>
    <mergeCell ref="G282:I282"/>
    <mergeCell ref="J282:L282"/>
    <mergeCell ref="B279:C279"/>
    <mergeCell ref="D279:E279"/>
    <mergeCell ref="G279:I279"/>
    <mergeCell ref="J279:L279"/>
    <mergeCell ref="B280:C280"/>
    <mergeCell ref="D280:E280"/>
    <mergeCell ref="G280:I280"/>
    <mergeCell ref="J280:L280"/>
    <mergeCell ref="B277:C277"/>
    <mergeCell ref="D277:E277"/>
    <mergeCell ref="G277:I277"/>
    <mergeCell ref="J277:L277"/>
    <mergeCell ref="B278:C278"/>
    <mergeCell ref="D278:E278"/>
    <mergeCell ref="G278:I278"/>
    <mergeCell ref="J278:L278"/>
    <mergeCell ref="B275:C275"/>
    <mergeCell ref="D275:E275"/>
    <mergeCell ref="G275:I275"/>
    <mergeCell ref="J275:L275"/>
    <mergeCell ref="B276:C276"/>
    <mergeCell ref="D276:E276"/>
    <mergeCell ref="G276:I276"/>
    <mergeCell ref="J276:L276"/>
    <mergeCell ref="B273:C273"/>
    <mergeCell ref="D273:E273"/>
    <mergeCell ref="G273:I273"/>
    <mergeCell ref="J273:L273"/>
    <mergeCell ref="B274:C274"/>
    <mergeCell ref="D274:E274"/>
    <mergeCell ref="G274:I274"/>
    <mergeCell ref="J274:L274"/>
    <mergeCell ref="D271:E271"/>
    <mergeCell ref="G271:I271"/>
    <mergeCell ref="J271:L271"/>
    <mergeCell ref="B272:C272"/>
    <mergeCell ref="D272:E272"/>
    <mergeCell ref="G272:I272"/>
    <mergeCell ref="J272:L272"/>
    <mergeCell ref="B269:C269"/>
    <mergeCell ref="D269:E269"/>
    <mergeCell ref="G269:I269"/>
    <mergeCell ref="J269:L269"/>
    <mergeCell ref="B270:C270"/>
    <mergeCell ref="D270:E270"/>
    <mergeCell ref="G270:I270"/>
    <mergeCell ref="J270:L270"/>
    <mergeCell ref="B267:C267"/>
    <mergeCell ref="D267:E267"/>
    <mergeCell ref="G267:I267"/>
    <mergeCell ref="J267:L267"/>
    <mergeCell ref="B268:C268"/>
    <mergeCell ref="D268:E268"/>
    <mergeCell ref="G268:I268"/>
    <mergeCell ref="J268:L268"/>
    <mergeCell ref="B265:C265"/>
    <mergeCell ref="D265:E265"/>
    <mergeCell ref="G265:I265"/>
    <mergeCell ref="J265:L265"/>
    <mergeCell ref="B266:C266"/>
    <mergeCell ref="D266:E266"/>
    <mergeCell ref="G266:I266"/>
    <mergeCell ref="J266:L266"/>
    <mergeCell ref="B263:C263"/>
    <mergeCell ref="D263:E263"/>
    <mergeCell ref="G263:I263"/>
    <mergeCell ref="J263:L263"/>
    <mergeCell ref="D264:E264"/>
    <mergeCell ref="G264:I264"/>
    <mergeCell ref="J264:L264"/>
    <mergeCell ref="D260:E260"/>
    <mergeCell ref="G260:I260"/>
    <mergeCell ref="J260:L260"/>
    <mergeCell ref="B261:C262"/>
    <mergeCell ref="D261:L261"/>
    <mergeCell ref="D262:E262"/>
    <mergeCell ref="G262:I262"/>
    <mergeCell ref="J262:L262"/>
    <mergeCell ref="B258:C258"/>
    <mergeCell ref="D258:E258"/>
    <mergeCell ref="G258:I258"/>
    <mergeCell ref="J258:L258"/>
    <mergeCell ref="B259:C259"/>
    <mergeCell ref="D259:E259"/>
    <mergeCell ref="G259:I259"/>
    <mergeCell ref="J259:L259"/>
    <mergeCell ref="B256:C256"/>
    <mergeCell ref="D256:E256"/>
    <mergeCell ref="G256:I256"/>
    <mergeCell ref="J256:L256"/>
    <mergeCell ref="B257:C257"/>
    <mergeCell ref="D257:E257"/>
    <mergeCell ref="G257:I257"/>
    <mergeCell ref="J257:L257"/>
    <mergeCell ref="B254:C254"/>
    <mergeCell ref="D254:E254"/>
    <mergeCell ref="G254:I254"/>
    <mergeCell ref="J254:L254"/>
    <mergeCell ref="B255:C255"/>
    <mergeCell ref="D255:E255"/>
    <mergeCell ref="G255:I255"/>
    <mergeCell ref="J255:L255"/>
    <mergeCell ref="B252:C252"/>
    <mergeCell ref="D252:E252"/>
    <mergeCell ref="G252:I252"/>
    <mergeCell ref="J252:L252"/>
    <mergeCell ref="B253:C253"/>
    <mergeCell ref="D253:E253"/>
    <mergeCell ref="G253:I253"/>
    <mergeCell ref="J253:L253"/>
    <mergeCell ref="B250:C250"/>
    <mergeCell ref="D250:E250"/>
    <mergeCell ref="G250:I250"/>
    <mergeCell ref="J250:L250"/>
    <mergeCell ref="B251:C251"/>
    <mergeCell ref="D251:E251"/>
    <mergeCell ref="G251:I251"/>
    <mergeCell ref="J251:L251"/>
    <mergeCell ref="D248:E248"/>
    <mergeCell ref="G248:I248"/>
    <mergeCell ref="J248:L248"/>
    <mergeCell ref="B249:C249"/>
    <mergeCell ref="D249:E249"/>
    <mergeCell ref="G249:I249"/>
    <mergeCell ref="J249:L249"/>
    <mergeCell ref="B246:C246"/>
    <mergeCell ref="D246:E246"/>
    <mergeCell ref="G246:I246"/>
    <mergeCell ref="J246:L246"/>
    <mergeCell ref="B247:C247"/>
    <mergeCell ref="D247:E247"/>
    <mergeCell ref="G247:I247"/>
    <mergeCell ref="J247:L247"/>
    <mergeCell ref="B244:C244"/>
    <mergeCell ref="D244:E244"/>
    <mergeCell ref="G244:I244"/>
    <mergeCell ref="J244:L244"/>
    <mergeCell ref="B245:C245"/>
    <mergeCell ref="D245:E245"/>
    <mergeCell ref="G245:I245"/>
    <mergeCell ref="J245:L245"/>
    <mergeCell ref="B242:C242"/>
    <mergeCell ref="D242:E242"/>
    <mergeCell ref="G242:I242"/>
    <mergeCell ref="J242:L242"/>
    <mergeCell ref="B243:C243"/>
    <mergeCell ref="D243:E243"/>
    <mergeCell ref="G243:I243"/>
    <mergeCell ref="J243:L243"/>
    <mergeCell ref="D240:E240"/>
    <mergeCell ref="G240:I240"/>
    <mergeCell ref="J240:L240"/>
    <mergeCell ref="B241:C241"/>
    <mergeCell ref="D241:E241"/>
    <mergeCell ref="G241:I241"/>
    <mergeCell ref="J241:L241"/>
    <mergeCell ref="B237:C238"/>
    <mergeCell ref="D237:L237"/>
    <mergeCell ref="D238:E238"/>
    <mergeCell ref="G238:I238"/>
    <mergeCell ref="J238:L238"/>
    <mergeCell ref="B239:C239"/>
    <mergeCell ref="D239:E239"/>
    <mergeCell ref="G239:I239"/>
    <mergeCell ref="J239:L239"/>
    <mergeCell ref="H234:I234"/>
    <mergeCell ref="B235:C235"/>
    <mergeCell ref="H235:I235"/>
    <mergeCell ref="B236:C236"/>
    <mergeCell ref="F236:G236"/>
    <mergeCell ref="H236:I236"/>
    <mergeCell ref="B230:C231"/>
    <mergeCell ref="D230:I230"/>
    <mergeCell ref="F231:G231"/>
    <mergeCell ref="H231:I231"/>
    <mergeCell ref="B232:C232"/>
    <mergeCell ref="F232:G235"/>
    <mergeCell ref="H232:I232"/>
    <mergeCell ref="B233:C233"/>
    <mergeCell ref="H233:I233"/>
    <mergeCell ref="B234:C234"/>
    <mergeCell ref="B228:C228"/>
    <mergeCell ref="F228:G228"/>
    <mergeCell ref="H228:I228"/>
    <mergeCell ref="J228:K228"/>
    <mergeCell ref="B229:C229"/>
    <mergeCell ref="F229:G229"/>
    <mergeCell ref="H229:I229"/>
    <mergeCell ref="J229:K229"/>
    <mergeCell ref="B226:C226"/>
    <mergeCell ref="F226:G226"/>
    <mergeCell ref="H226:I226"/>
    <mergeCell ref="J226:K226"/>
    <mergeCell ref="B227:C227"/>
    <mergeCell ref="F227:G227"/>
    <mergeCell ref="H227:I227"/>
    <mergeCell ref="J227:K227"/>
    <mergeCell ref="B224:C224"/>
    <mergeCell ref="F224:G224"/>
    <mergeCell ref="H224:I224"/>
    <mergeCell ref="J224:K224"/>
    <mergeCell ref="B225:C225"/>
    <mergeCell ref="F225:G225"/>
    <mergeCell ref="H225:I225"/>
    <mergeCell ref="J225:K225"/>
    <mergeCell ref="B222:C222"/>
    <mergeCell ref="F222:G222"/>
    <mergeCell ref="H222:I222"/>
    <mergeCell ref="J222:K222"/>
    <mergeCell ref="F223:G223"/>
    <mergeCell ref="H223:I223"/>
    <mergeCell ref="J223:K223"/>
    <mergeCell ref="B220:C220"/>
    <mergeCell ref="F220:G220"/>
    <mergeCell ref="H220:I220"/>
    <mergeCell ref="J220:K220"/>
    <mergeCell ref="B221:C221"/>
    <mergeCell ref="F221:G221"/>
    <mergeCell ref="H221:I221"/>
    <mergeCell ref="J221:K221"/>
    <mergeCell ref="B218:C218"/>
    <mergeCell ref="F218:G218"/>
    <mergeCell ref="H218:I218"/>
    <mergeCell ref="J218:K218"/>
    <mergeCell ref="B219:C219"/>
    <mergeCell ref="F219:G219"/>
    <mergeCell ref="H219:I219"/>
    <mergeCell ref="J219:K219"/>
    <mergeCell ref="B216:C216"/>
    <mergeCell ref="F216:G216"/>
    <mergeCell ref="H216:I216"/>
    <mergeCell ref="J216:K216"/>
    <mergeCell ref="B217:C217"/>
    <mergeCell ref="F217:G217"/>
    <mergeCell ref="H217:I217"/>
    <mergeCell ref="J217:K217"/>
    <mergeCell ref="B214:C214"/>
    <mergeCell ref="F214:G214"/>
    <mergeCell ref="H214:I214"/>
    <mergeCell ref="J214:K214"/>
    <mergeCell ref="B215:C215"/>
    <mergeCell ref="F215:G215"/>
    <mergeCell ref="H215:I215"/>
    <mergeCell ref="J215:K215"/>
    <mergeCell ref="B212:C212"/>
    <mergeCell ref="F212:G212"/>
    <mergeCell ref="H212:I212"/>
    <mergeCell ref="J212:K212"/>
    <mergeCell ref="B213:C213"/>
    <mergeCell ref="F213:G213"/>
    <mergeCell ref="H213:I213"/>
    <mergeCell ref="J213:K213"/>
    <mergeCell ref="B210:C210"/>
    <mergeCell ref="F210:G210"/>
    <mergeCell ref="H210:I210"/>
    <mergeCell ref="J210:K210"/>
    <mergeCell ref="B211:C211"/>
    <mergeCell ref="F211:G211"/>
    <mergeCell ref="H211:I211"/>
    <mergeCell ref="J211:K211"/>
    <mergeCell ref="B208:C208"/>
    <mergeCell ref="F208:G208"/>
    <mergeCell ref="H208:I208"/>
    <mergeCell ref="J208:K208"/>
    <mergeCell ref="B209:C209"/>
    <mergeCell ref="F209:G209"/>
    <mergeCell ref="H209:I209"/>
    <mergeCell ref="J209:K209"/>
    <mergeCell ref="B206:C206"/>
    <mergeCell ref="F206:G206"/>
    <mergeCell ref="H206:I206"/>
    <mergeCell ref="J206:K206"/>
    <mergeCell ref="B207:C207"/>
    <mergeCell ref="F207:G207"/>
    <mergeCell ref="H207:I207"/>
    <mergeCell ref="J207:K207"/>
    <mergeCell ref="B204:C204"/>
    <mergeCell ref="F204:G204"/>
    <mergeCell ref="H204:I204"/>
    <mergeCell ref="J204:K204"/>
    <mergeCell ref="F205:G205"/>
    <mergeCell ref="H205:I205"/>
    <mergeCell ref="J205:K205"/>
    <mergeCell ref="B200:C200"/>
    <mergeCell ref="F200:G200"/>
    <mergeCell ref="H200:I200"/>
    <mergeCell ref="F201:G201"/>
    <mergeCell ref="H201:I201"/>
    <mergeCell ref="B202:C203"/>
    <mergeCell ref="D202:K202"/>
    <mergeCell ref="F203:G203"/>
    <mergeCell ref="H203:I203"/>
    <mergeCell ref="J203:K203"/>
    <mergeCell ref="B198:C198"/>
    <mergeCell ref="F198:G198"/>
    <mergeCell ref="H198:I198"/>
    <mergeCell ref="B199:C199"/>
    <mergeCell ref="F199:G199"/>
    <mergeCell ref="H199:I199"/>
    <mergeCell ref="F195:G195"/>
    <mergeCell ref="H195:I195"/>
    <mergeCell ref="B196:C196"/>
    <mergeCell ref="F196:G196"/>
    <mergeCell ref="H196:I196"/>
    <mergeCell ref="B197:C197"/>
    <mergeCell ref="F197:G197"/>
    <mergeCell ref="H197:I197"/>
    <mergeCell ref="B193:C193"/>
    <mergeCell ref="F193:G193"/>
    <mergeCell ref="H193:I193"/>
    <mergeCell ref="B194:C194"/>
    <mergeCell ref="F194:G194"/>
    <mergeCell ref="H194:I194"/>
    <mergeCell ref="B191:C191"/>
    <mergeCell ref="F191:G191"/>
    <mergeCell ref="H191:I191"/>
    <mergeCell ref="B192:C192"/>
    <mergeCell ref="F192:G192"/>
    <mergeCell ref="H192:I192"/>
    <mergeCell ref="B189:C189"/>
    <mergeCell ref="F189:G189"/>
    <mergeCell ref="H189:I189"/>
    <mergeCell ref="B190:C190"/>
    <mergeCell ref="F190:G190"/>
    <mergeCell ref="H190:I190"/>
    <mergeCell ref="B187:C187"/>
    <mergeCell ref="F187:G187"/>
    <mergeCell ref="H187:I187"/>
    <mergeCell ref="B188:C188"/>
    <mergeCell ref="F188:G188"/>
    <mergeCell ref="H188:I188"/>
    <mergeCell ref="B185:C185"/>
    <mergeCell ref="F185:G185"/>
    <mergeCell ref="H185:I185"/>
    <mergeCell ref="B186:C186"/>
    <mergeCell ref="F186:G186"/>
    <mergeCell ref="H186:I186"/>
    <mergeCell ref="B183:C183"/>
    <mergeCell ref="F183:G183"/>
    <mergeCell ref="H183:I183"/>
    <mergeCell ref="B184:C184"/>
    <mergeCell ref="F184:G184"/>
    <mergeCell ref="H184:I184"/>
    <mergeCell ref="B181:C181"/>
    <mergeCell ref="F181:G181"/>
    <mergeCell ref="H181:I181"/>
    <mergeCell ref="B182:C182"/>
    <mergeCell ref="F182:G182"/>
    <mergeCell ref="H182:I182"/>
    <mergeCell ref="B179:C179"/>
    <mergeCell ref="F179:G179"/>
    <mergeCell ref="H179:I179"/>
    <mergeCell ref="B180:C180"/>
    <mergeCell ref="F180:G180"/>
    <mergeCell ref="H180:I180"/>
    <mergeCell ref="B176:C176"/>
    <mergeCell ref="F176:G176"/>
    <mergeCell ref="H176:I176"/>
    <mergeCell ref="F177:G177"/>
    <mergeCell ref="H177:I177"/>
    <mergeCell ref="B178:C178"/>
    <mergeCell ref="F178:G178"/>
    <mergeCell ref="H178:I178"/>
    <mergeCell ref="B173:C173"/>
    <mergeCell ref="F173:G173"/>
    <mergeCell ref="H173:I173"/>
    <mergeCell ref="B174:C175"/>
    <mergeCell ref="D174:I174"/>
    <mergeCell ref="F175:G175"/>
    <mergeCell ref="H175:I175"/>
    <mergeCell ref="B169:C169"/>
    <mergeCell ref="F169:G172"/>
    <mergeCell ref="H169:I169"/>
    <mergeCell ref="B170:C170"/>
    <mergeCell ref="H170:I170"/>
    <mergeCell ref="B171:C171"/>
    <mergeCell ref="H171:I171"/>
    <mergeCell ref="B172:C172"/>
    <mergeCell ref="H172:I172"/>
    <mergeCell ref="B165:C165"/>
    <mergeCell ref="F165:G165"/>
    <mergeCell ref="H165:I165"/>
    <mergeCell ref="F166:G166"/>
    <mergeCell ref="H166:I166"/>
    <mergeCell ref="B167:C168"/>
    <mergeCell ref="D167:I167"/>
    <mergeCell ref="F168:G168"/>
    <mergeCell ref="H168:I168"/>
    <mergeCell ref="B163:C163"/>
    <mergeCell ref="F163:G163"/>
    <mergeCell ref="H163:I163"/>
    <mergeCell ref="B164:C164"/>
    <mergeCell ref="F164:G164"/>
    <mergeCell ref="H164:I164"/>
    <mergeCell ref="F160:G160"/>
    <mergeCell ref="H160:I160"/>
    <mergeCell ref="B161:C161"/>
    <mergeCell ref="F161:G161"/>
    <mergeCell ref="H161:I161"/>
    <mergeCell ref="B162:C162"/>
    <mergeCell ref="F162:G162"/>
    <mergeCell ref="H162:I162"/>
    <mergeCell ref="B158:C158"/>
    <mergeCell ref="F158:G158"/>
    <mergeCell ref="H158:I158"/>
    <mergeCell ref="B159:C159"/>
    <mergeCell ref="F159:G159"/>
    <mergeCell ref="H159:I159"/>
    <mergeCell ref="B156:C156"/>
    <mergeCell ref="F156:G156"/>
    <mergeCell ref="H156:I156"/>
    <mergeCell ref="B157:C157"/>
    <mergeCell ref="F157:G157"/>
    <mergeCell ref="H157:I157"/>
    <mergeCell ref="B154:C154"/>
    <mergeCell ref="F154:G154"/>
    <mergeCell ref="H154:I154"/>
    <mergeCell ref="B155:C155"/>
    <mergeCell ref="F155:G155"/>
    <mergeCell ref="H155:I155"/>
    <mergeCell ref="B152:C152"/>
    <mergeCell ref="F152:G152"/>
    <mergeCell ref="H152:I152"/>
    <mergeCell ref="B153:C153"/>
    <mergeCell ref="F153:G153"/>
    <mergeCell ref="H153:I153"/>
    <mergeCell ref="B150:C150"/>
    <mergeCell ref="F150:G150"/>
    <mergeCell ref="H150:I150"/>
    <mergeCell ref="B151:C151"/>
    <mergeCell ref="F151:G151"/>
    <mergeCell ref="H151:I151"/>
    <mergeCell ref="B148:C148"/>
    <mergeCell ref="F148:G148"/>
    <mergeCell ref="H148:I148"/>
    <mergeCell ref="B149:C149"/>
    <mergeCell ref="F149:G149"/>
    <mergeCell ref="H149:I149"/>
    <mergeCell ref="B146:C146"/>
    <mergeCell ref="F146:G146"/>
    <mergeCell ref="H146:I146"/>
    <mergeCell ref="B147:C147"/>
    <mergeCell ref="F147:G147"/>
    <mergeCell ref="H147:I147"/>
    <mergeCell ref="B144:C144"/>
    <mergeCell ref="F144:G144"/>
    <mergeCell ref="H144:I144"/>
    <mergeCell ref="B145:C145"/>
    <mergeCell ref="F145:G145"/>
    <mergeCell ref="H145:I145"/>
    <mergeCell ref="B141:C141"/>
    <mergeCell ref="F141:G141"/>
    <mergeCell ref="H141:I141"/>
    <mergeCell ref="F142:G142"/>
    <mergeCell ref="H142:I142"/>
    <mergeCell ref="B143:C143"/>
    <mergeCell ref="F143:G143"/>
    <mergeCell ref="H143:I143"/>
    <mergeCell ref="F138:G138"/>
    <mergeCell ref="H138:I138"/>
    <mergeCell ref="B139:C140"/>
    <mergeCell ref="D139:I139"/>
    <mergeCell ref="F140:G140"/>
    <mergeCell ref="H140:I140"/>
    <mergeCell ref="B136:C136"/>
    <mergeCell ref="F136:G136"/>
    <mergeCell ref="H136:I136"/>
    <mergeCell ref="B137:C137"/>
    <mergeCell ref="F137:G137"/>
    <mergeCell ref="H137:I137"/>
    <mergeCell ref="B134:C134"/>
    <mergeCell ref="F134:G134"/>
    <mergeCell ref="H134:I134"/>
    <mergeCell ref="B135:C135"/>
    <mergeCell ref="F135:G135"/>
    <mergeCell ref="H135:I135"/>
    <mergeCell ref="B131:C131"/>
    <mergeCell ref="F131:G131"/>
    <mergeCell ref="H131:I131"/>
    <mergeCell ref="F132:G132"/>
    <mergeCell ref="H132:I132"/>
    <mergeCell ref="B133:C133"/>
    <mergeCell ref="F133:G133"/>
    <mergeCell ref="H133:I133"/>
    <mergeCell ref="B127:C127"/>
    <mergeCell ref="F127:G127"/>
    <mergeCell ref="H127:I127"/>
    <mergeCell ref="B128:C130"/>
    <mergeCell ref="D128:I128"/>
    <mergeCell ref="D129:D130"/>
    <mergeCell ref="E129:E130"/>
    <mergeCell ref="F129:G130"/>
    <mergeCell ref="H129:I130"/>
    <mergeCell ref="B123:C123"/>
    <mergeCell ref="F123:G126"/>
    <mergeCell ref="H123:I123"/>
    <mergeCell ref="B124:C124"/>
    <mergeCell ref="H124:I124"/>
    <mergeCell ref="B125:C125"/>
    <mergeCell ref="H125:I125"/>
    <mergeCell ref="B126:C126"/>
    <mergeCell ref="H126:I126"/>
    <mergeCell ref="B119:C119"/>
    <mergeCell ref="F119:G119"/>
    <mergeCell ref="H119:I119"/>
    <mergeCell ref="F120:G120"/>
    <mergeCell ref="H120:I120"/>
    <mergeCell ref="B121:C122"/>
    <mergeCell ref="D121:I121"/>
    <mergeCell ref="F122:G122"/>
    <mergeCell ref="H122:I122"/>
    <mergeCell ref="B117:C117"/>
    <mergeCell ref="F117:G117"/>
    <mergeCell ref="H117:I117"/>
    <mergeCell ref="B118:C118"/>
    <mergeCell ref="F118:G118"/>
    <mergeCell ref="H118:I118"/>
    <mergeCell ref="F114:G114"/>
    <mergeCell ref="H114:I114"/>
    <mergeCell ref="B115:C115"/>
    <mergeCell ref="F115:G115"/>
    <mergeCell ref="H115:I115"/>
    <mergeCell ref="B116:C116"/>
    <mergeCell ref="F116:G116"/>
    <mergeCell ref="H116:I116"/>
    <mergeCell ref="B112:C112"/>
    <mergeCell ref="F112:G112"/>
    <mergeCell ref="H112:I112"/>
    <mergeCell ref="B113:C113"/>
    <mergeCell ref="F113:G113"/>
    <mergeCell ref="H113:I113"/>
    <mergeCell ref="B110:C110"/>
    <mergeCell ref="F110:G110"/>
    <mergeCell ref="H110:I110"/>
    <mergeCell ref="B111:C111"/>
    <mergeCell ref="F111:G111"/>
    <mergeCell ref="H111:I111"/>
    <mergeCell ref="B108:C108"/>
    <mergeCell ref="F108:G108"/>
    <mergeCell ref="H108:I108"/>
    <mergeCell ref="B109:C109"/>
    <mergeCell ref="F109:G109"/>
    <mergeCell ref="H109:I109"/>
    <mergeCell ref="B106:C106"/>
    <mergeCell ref="F106:G106"/>
    <mergeCell ref="H106:I106"/>
    <mergeCell ref="B107:C107"/>
    <mergeCell ref="F107:G107"/>
    <mergeCell ref="H107:I107"/>
    <mergeCell ref="B104:C104"/>
    <mergeCell ref="F104:G104"/>
    <mergeCell ref="H104:I104"/>
    <mergeCell ref="B105:C105"/>
    <mergeCell ref="F105:G105"/>
    <mergeCell ref="H105:I105"/>
    <mergeCell ref="B102:C102"/>
    <mergeCell ref="F102:G102"/>
    <mergeCell ref="H102:I102"/>
    <mergeCell ref="B103:C103"/>
    <mergeCell ref="F103:G103"/>
    <mergeCell ref="H103:I103"/>
    <mergeCell ref="B100:C100"/>
    <mergeCell ref="F100:G100"/>
    <mergeCell ref="H100:I100"/>
    <mergeCell ref="B101:C101"/>
    <mergeCell ref="F101:G101"/>
    <mergeCell ref="H101:I101"/>
    <mergeCell ref="B98:C98"/>
    <mergeCell ref="F98:G98"/>
    <mergeCell ref="H98:I98"/>
    <mergeCell ref="B99:C99"/>
    <mergeCell ref="F99:G99"/>
    <mergeCell ref="H99:I99"/>
    <mergeCell ref="B95:C95"/>
    <mergeCell ref="F95:G95"/>
    <mergeCell ref="H95:I95"/>
    <mergeCell ref="F96:G96"/>
    <mergeCell ref="H96:I96"/>
    <mergeCell ref="B97:C97"/>
    <mergeCell ref="F97:G97"/>
    <mergeCell ref="H97:I97"/>
    <mergeCell ref="B91:C91"/>
    <mergeCell ref="F91:G91"/>
    <mergeCell ref="H91:I91"/>
    <mergeCell ref="F92:G92"/>
    <mergeCell ref="H92:I92"/>
    <mergeCell ref="B93:C94"/>
    <mergeCell ref="D93:I93"/>
    <mergeCell ref="F94:G94"/>
    <mergeCell ref="H94:I94"/>
    <mergeCell ref="B89:C89"/>
    <mergeCell ref="F89:G89"/>
    <mergeCell ref="H89:I89"/>
    <mergeCell ref="B90:C90"/>
    <mergeCell ref="F90:G90"/>
    <mergeCell ref="H90:I90"/>
    <mergeCell ref="B87:C87"/>
    <mergeCell ref="F87:G87"/>
    <mergeCell ref="H87:I87"/>
    <mergeCell ref="B88:C88"/>
    <mergeCell ref="F88:G88"/>
    <mergeCell ref="H88:I88"/>
    <mergeCell ref="H83:I84"/>
    <mergeCell ref="B85:C85"/>
    <mergeCell ref="F85:G85"/>
    <mergeCell ref="H85:I85"/>
    <mergeCell ref="F86:G86"/>
    <mergeCell ref="H86:I86"/>
    <mergeCell ref="B80:C80"/>
    <mergeCell ref="F80:G80"/>
    <mergeCell ref="H80:I80"/>
    <mergeCell ref="F81:G81"/>
    <mergeCell ref="H81:I81"/>
    <mergeCell ref="B82:C84"/>
    <mergeCell ref="D82:I82"/>
    <mergeCell ref="D83:D84"/>
    <mergeCell ref="E83:E84"/>
    <mergeCell ref="F83:G84"/>
    <mergeCell ref="B78:C78"/>
    <mergeCell ref="F78:G78"/>
    <mergeCell ref="H78:I78"/>
    <mergeCell ref="B79:C79"/>
    <mergeCell ref="F79:G79"/>
    <mergeCell ref="H79:I79"/>
    <mergeCell ref="B76:C76"/>
    <mergeCell ref="F76:G76"/>
    <mergeCell ref="H76:I76"/>
    <mergeCell ref="B77:C77"/>
    <mergeCell ref="F77:G77"/>
    <mergeCell ref="H77:I77"/>
    <mergeCell ref="H72:I73"/>
    <mergeCell ref="B74:C74"/>
    <mergeCell ref="F74:G74"/>
    <mergeCell ref="H74:I74"/>
    <mergeCell ref="F75:G75"/>
    <mergeCell ref="H75:I75"/>
    <mergeCell ref="B69:C69"/>
    <mergeCell ref="F69:G69"/>
    <mergeCell ref="H69:I69"/>
    <mergeCell ref="F70:G70"/>
    <mergeCell ref="H70:I70"/>
    <mergeCell ref="B71:C73"/>
    <mergeCell ref="D71:I71"/>
    <mergeCell ref="D72:D73"/>
    <mergeCell ref="E72:E73"/>
    <mergeCell ref="F72:G73"/>
    <mergeCell ref="B67:C67"/>
    <mergeCell ref="F67:G67"/>
    <mergeCell ref="H67:I67"/>
    <mergeCell ref="B68:C68"/>
    <mergeCell ref="F68:G68"/>
    <mergeCell ref="H68:I68"/>
    <mergeCell ref="B65:C65"/>
    <mergeCell ref="F65:G65"/>
    <mergeCell ref="H65:I65"/>
    <mergeCell ref="B66:C66"/>
    <mergeCell ref="F66:G66"/>
    <mergeCell ref="H66:I66"/>
    <mergeCell ref="B62:C62"/>
    <mergeCell ref="F62:G62"/>
    <mergeCell ref="H62:I62"/>
    <mergeCell ref="B63:C64"/>
    <mergeCell ref="D63:I63"/>
    <mergeCell ref="F64:G64"/>
    <mergeCell ref="H64:I64"/>
    <mergeCell ref="B58:C58"/>
    <mergeCell ref="F58:G61"/>
    <mergeCell ref="H58:I58"/>
    <mergeCell ref="B59:C59"/>
    <mergeCell ref="H59:I59"/>
    <mergeCell ref="B60:C60"/>
    <mergeCell ref="H60:I60"/>
    <mergeCell ref="B61:C61"/>
    <mergeCell ref="H61:I61"/>
    <mergeCell ref="B55:C55"/>
    <mergeCell ref="F55:G55"/>
    <mergeCell ref="H55:I55"/>
    <mergeCell ref="J55:K55"/>
    <mergeCell ref="B56:C57"/>
    <mergeCell ref="D56:I56"/>
    <mergeCell ref="F57:G57"/>
    <mergeCell ref="H57:I57"/>
    <mergeCell ref="B53:C53"/>
    <mergeCell ref="F53:G53"/>
    <mergeCell ref="H53:I53"/>
    <mergeCell ref="J53:K53"/>
    <mergeCell ref="B54:C54"/>
    <mergeCell ref="F54:G54"/>
    <mergeCell ref="H54:I54"/>
    <mergeCell ref="J54:K54"/>
    <mergeCell ref="B51:C51"/>
    <mergeCell ref="F51:G51"/>
    <mergeCell ref="H51:I51"/>
    <mergeCell ref="J51:K51"/>
    <mergeCell ref="B52:C52"/>
    <mergeCell ref="F52:G52"/>
    <mergeCell ref="H52:I52"/>
    <mergeCell ref="J52:K52"/>
    <mergeCell ref="B49:C49"/>
    <mergeCell ref="F49:G49"/>
    <mergeCell ref="H49:I49"/>
    <mergeCell ref="J49:K49"/>
    <mergeCell ref="B50:C50"/>
    <mergeCell ref="F50:G50"/>
    <mergeCell ref="H50:I50"/>
    <mergeCell ref="J50:K50"/>
    <mergeCell ref="B47:C47"/>
    <mergeCell ref="F47:G47"/>
    <mergeCell ref="H47:I47"/>
    <mergeCell ref="J47:K47"/>
    <mergeCell ref="B48:C48"/>
    <mergeCell ref="F48:G48"/>
    <mergeCell ref="H48:I48"/>
    <mergeCell ref="J48:K48"/>
    <mergeCell ref="B45:C45"/>
    <mergeCell ref="F45:G45"/>
    <mergeCell ref="H45:I45"/>
    <mergeCell ref="J45:K45"/>
    <mergeCell ref="B46:C46"/>
    <mergeCell ref="F46:G46"/>
    <mergeCell ref="H46:I46"/>
    <mergeCell ref="J46:K46"/>
    <mergeCell ref="B43:C43"/>
    <mergeCell ref="F43:G43"/>
    <mergeCell ref="H43:I43"/>
    <mergeCell ref="J43:K43"/>
    <mergeCell ref="B44:C44"/>
    <mergeCell ref="F44:G44"/>
    <mergeCell ref="H44:I44"/>
    <mergeCell ref="J44:K44"/>
    <mergeCell ref="B41:C41"/>
    <mergeCell ref="F41:G41"/>
    <mergeCell ref="H41:I41"/>
    <mergeCell ref="J41:K41"/>
    <mergeCell ref="B42:C42"/>
    <mergeCell ref="F42:G42"/>
    <mergeCell ref="H42:I42"/>
    <mergeCell ref="J42:K42"/>
    <mergeCell ref="B39:C39"/>
    <mergeCell ref="F39:G39"/>
    <mergeCell ref="H39:I39"/>
    <mergeCell ref="J39:K39"/>
    <mergeCell ref="B40:C40"/>
    <mergeCell ref="F40:G40"/>
    <mergeCell ref="H40:I40"/>
    <mergeCell ref="J40:K40"/>
    <mergeCell ref="B37:C37"/>
    <mergeCell ref="F37:G37"/>
    <mergeCell ref="H37:I37"/>
    <mergeCell ref="J37:K37"/>
    <mergeCell ref="F38:G38"/>
    <mergeCell ref="H38:I38"/>
    <mergeCell ref="J38:K38"/>
    <mergeCell ref="B33:C33"/>
    <mergeCell ref="F33:G33"/>
    <mergeCell ref="H33:I33"/>
    <mergeCell ref="F34:G34"/>
    <mergeCell ref="H34:I34"/>
    <mergeCell ref="B35:C36"/>
    <mergeCell ref="D35:K35"/>
    <mergeCell ref="F36:G36"/>
    <mergeCell ref="H36:I36"/>
    <mergeCell ref="J36:K36"/>
    <mergeCell ref="B31:C31"/>
    <mergeCell ref="F31:G31"/>
    <mergeCell ref="H31:I31"/>
    <mergeCell ref="B32:C32"/>
    <mergeCell ref="F32:G32"/>
    <mergeCell ref="H32:I32"/>
    <mergeCell ref="B29:C29"/>
    <mergeCell ref="F29:G29"/>
    <mergeCell ref="H29:I29"/>
    <mergeCell ref="B30:C30"/>
    <mergeCell ref="F30:G30"/>
    <mergeCell ref="H30:I30"/>
    <mergeCell ref="F20:G20"/>
    <mergeCell ref="H20:I20"/>
    <mergeCell ref="F16:G16"/>
    <mergeCell ref="H16:I16"/>
    <mergeCell ref="F17:G17"/>
    <mergeCell ref="H17:I17"/>
    <mergeCell ref="B18:C18"/>
    <mergeCell ref="F18:G18"/>
    <mergeCell ref="H18:I18"/>
    <mergeCell ref="B27:C27"/>
    <mergeCell ref="F27:G27"/>
    <mergeCell ref="H27:I27"/>
    <mergeCell ref="B28:C28"/>
    <mergeCell ref="F28:G28"/>
    <mergeCell ref="H28:I28"/>
    <mergeCell ref="B25:C25"/>
    <mergeCell ref="F25:G25"/>
    <mergeCell ref="H25:I25"/>
    <mergeCell ref="B26:C26"/>
    <mergeCell ref="F26:G26"/>
    <mergeCell ref="H26:I26"/>
    <mergeCell ref="B23:C23"/>
    <mergeCell ref="F23:G23"/>
    <mergeCell ref="H23:I23"/>
    <mergeCell ref="B24:C24"/>
    <mergeCell ref="F24:G24"/>
    <mergeCell ref="H24:I24"/>
    <mergeCell ref="A12:D12"/>
    <mergeCell ref="E12:G12"/>
    <mergeCell ref="H12:M12"/>
    <mergeCell ref="D13:L13"/>
    <mergeCell ref="A14:A422"/>
    <mergeCell ref="B14:C15"/>
    <mergeCell ref="D14:I14"/>
    <mergeCell ref="F15:G15"/>
    <mergeCell ref="H15:I15"/>
    <mergeCell ref="B16:C16"/>
    <mergeCell ref="B21:C21"/>
    <mergeCell ref="F21:G21"/>
    <mergeCell ref="H21:I21"/>
    <mergeCell ref="B22:C22"/>
    <mergeCell ref="F22:G22"/>
    <mergeCell ref="H22:I22"/>
    <mergeCell ref="B19:C19"/>
    <mergeCell ref="F19:G19"/>
    <mergeCell ref="H19:I19"/>
    <mergeCell ref="B20:C20"/>
    <mergeCell ref="L1:T1"/>
    <mergeCell ref="A2:T2"/>
    <mergeCell ref="D4:O4"/>
    <mergeCell ref="D6:O6"/>
    <mergeCell ref="D8:O8"/>
    <mergeCell ref="D9:O9"/>
  </mergeCells>
  <phoneticPr fontId="1"/>
  <printOptions horizontalCentered="1"/>
  <pageMargins left="0.25" right="0.25" top="0.75" bottom="0.75" header="0.3" footer="0.3"/>
  <pageSetup paperSize="9" scale="55" fitToHeight="0" orientation="portrait" r:id="rId1"/>
  <rowBreaks count="2" manualBreakCount="2">
    <brk id="424" max="16383" man="1"/>
    <brk id="445"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5" ma:contentTypeDescription="新しいドキュメントを作成します。" ma:contentTypeScope="" ma:versionID="4ad5ca4cf6b4e98a516698b3925789e9">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32397e2e5bbb0e2f96a66d0689851bc7"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B654B9-8CD4-4996-AA9A-B604DD221466}">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8d20cc7b-431d-4ab5-a54b-24925921ebff"/>
    <ds:schemaRef ds:uri="http://schemas.microsoft.com/office/2006/metadata/properties"/>
    <ds:schemaRef ds:uri="263dbbe5-076b-4606-a03b-9598f5f2f35a"/>
    <ds:schemaRef ds:uri="http://www.w3.org/XML/1998/namespace"/>
    <ds:schemaRef ds:uri="http://purl.org/dc/dcmitype/"/>
  </ds:schemaRefs>
</ds:datastoreItem>
</file>

<file path=customXml/itemProps2.xml><?xml version="1.0" encoding="utf-8"?>
<ds:datastoreItem xmlns:ds="http://schemas.openxmlformats.org/officeDocument/2006/customXml" ds:itemID="{711046F5-2488-4512-AEFF-14BC9BB7C642}">
  <ds:schemaRefs>
    <ds:schemaRef ds:uri="http://schemas.microsoft.com/sharepoint/v3/contenttype/forms"/>
  </ds:schemaRefs>
</ds:datastoreItem>
</file>

<file path=customXml/itemProps3.xml><?xml version="1.0" encoding="utf-8"?>
<ds:datastoreItem xmlns:ds="http://schemas.openxmlformats.org/officeDocument/2006/customXml" ds:itemID="{594C9B1D-FE99-4604-80C7-E2059CA770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（別添１－4）市区町村記入</vt:lpstr>
      <vt:lpstr>'（別添１－4）市区町村記入'!Print_Area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大野　恭子</cp:lastModifiedBy>
  <cp:revision/>
  <cp:lastPrinted>2025-08-05T02:52:44Z</cp:lastPrinted>
  <dcterms:created xsi:type="dcterms:W3CDTF">2014-08-27T12:54:28Z</dcterms:created>
  <dcterms:modified xsi:type="dcterms:W3CDTF">2025-08-05T02:52:53Z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y fmtid="{D5CDD505-2E9C-101B-9397-08002B2CF9AE}" pid="4" name="ComplianceAssetId">
    <vt:lpwstr/>
  </property>
  <property fmtid="{D5CDD505-2E9C-101B-9397-08002B2CF9AE}" pid="5" name="TriggerFlowInfo">
    <vt:lpwstr/>
  </property>
</Properties>
</file>