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8"/>
  <workbookPr filterPrivacy="1" codeName="ThisWorkbook"/>
  <xr:revisionPtr revIDLastSave="0" documentId="13_ncr:1_{AA77B56B-3F19-4935-B065-C1DF94405615}" xr6:coauthVersionLast="36" xr6:coauthVersionMax="47" xr10:uidLastSave="{00000000-0000-0000-0000-000000000000}"/>
  <bookViews>
    <workbookView xWindow="0" yWindow="0" windowWidth="28800" windowHeight="12135"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<sst xmlns="http://schemas.openxmlformats.org/spreadsheetml/2006/main" count="11528" uniqueCount="2433">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</sst>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election activeCell="C33" sqref="C33:L33"/>
    </sheetView>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88" t="s">
        <v>2241</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1"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1"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1"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1"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258</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2271</v>
      </c>
      <c r="AN44" s="790"/>
      <c r="AO44" s="790"/>
      <c r="AP44" s="790"/>
      <c r="AQ44" s="790"/>
      <c r="AR44" s="790"/>
      <c r="AS44" s="790"/>
      <c r="AT44" s="790"/>
      <c r="AU44" s="790"/>
      <c r="AV44" s="790"/>
      <c r="AW44" s="790"/>
      <c r="AX44" s="790"/>
      <c r="AY44" s="791"/>
    </row>
    <row r="45" spans="1:51" s="183" customFormat="1" ht="18.75" customHeight="1" thickBot="1">
      <c r="A45" s="182"/>
      <c r="B45" s="1008" t="s">
        <v>259</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2271</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2323</v>
      </c>
      <c r="AR49" s="170" t="b">
        <v>0</v>
      </c>
      <c r="AS49" s="799" t="s">
        <v>2324</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2318</v>
      </c>
      <c r="AO50" s="799"/>
      <c r="AP50" s="799"/>
      <c r="AR50" s="170" t="b">
        <v>1</v>
      </c>
      <c r="AS50" s="799" t="s">
        <v>2325</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2319</v>
      </c>
      <c r="AO51" s="799"/>
      <c r="AP51" s="799"/>
      <c r="AR51" s="170" t="b">
        <v>0</v>
      </c>
      <c r="AS51" s="799" t="s">
        <v>2322</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2320</v>
      </c>
      <c r="AO52" s="799"/>
      <c r="AP52" s="799"/>
      <c r="AR52" s="170" t="b">
        <v>1</v>
      </c>
      <c r="AS52" s="799" t="s">
        <v>2326</v>
      </c>
      <c r="AT52" s="799"/>
    </row>
    <row r="53" spans="1:55" s="183" customFormat="1" ht="18.75" customHeight="1">
      <c r="A53" s="182"/>
      <c r="B53" s="1010"/>
      <c r="C53" s="824"/>
      <c r="D53" s="824"/>
      <c r="E53" s="82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2321</v>
      </c>
      <c r="AO53" s="799"/>
      <c r="AP53" s="799"/>
      <c r="AQ53" s="175"/>
      <c r="AR53" s="170" t="b">
        <v>0</v>
      </c>
      <c r="AS53" s="799" t="s">
        <v>2327</v>
      </c>
      <c r="AT53" s="799"/>
      <c r="AV53" s="175"/>
      <c r="BC53" s="175"/>
    </row>
    <row r="54" spans="1:55" ht="18.75" customHeight="1">
      <c r="A54" s="172"/>
      <c r="B54" s="1011"/>
      <c r="C54" s="1012"/>
      <c r="D54" s="1012"/>
      <c r="E54" s="1012"/>
      <c r="F54" s="235" t="s">
        <v>86</v>
      </c>
      <c r="G54" s="236"/>
      <c r="H54" s="236"/>
      <c r="I54" s="236"/>
      <c r="J54" s="236"/>
      <c r="K54" s="236"/>
      <c r="L54" s="236"/>
      <c r="M54" s="1013" t="s">
        <v>276</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2316</v>
      </c>
      <c r="AN60" s="794"/>
      <c r="AO60" s="794"/>
      <c r="AP60" s="794"/>
      <c r="AQ60" s="794"/>
      <c r="AR60" s="794"/>
      <c r="AS60" s="794"/>
      <c r="AT60" s="794"/>
      <c r="AU60" s="794"/>
      <c r="AV60" s="794"/>
      <c r="AW60" s="794"/>
      <c r="AX60" s="794"/>
      <c r="AY60" s="795"/>
    </row>
    <row r="61" spans="1:55" ht="27" customHeight="1" thickBot="1">
      <c r="A61" s="172"/>
      <c r="B61" s="242"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2335</v>
      </c>
      <c r="AA67" s="251"/>
      <c r="AB67" s="172"/>
      <c r="AC67" s="172"/>
      <c r="AD67" s="172"/>
      <c r="AE67" s="172"/>
      <c r="AF67" s="172"/>
      <c r="AG67" s="172" t="s">
        <v>167</v>
      </c>
      <c r="AH67" s="252"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252</v>
      </c>
      <c r="AH68" s="200" t="str">
        <f>IF(T67=0,"",(IF(AB68&gt;=200/3,"○","×")))</f>
        <v>○</v>
      </c>
      <c r="AI68" s="238"/>
      <c r="AJ68" s="238"/>
      <c r="AK68" s="238"/>
      <c r="AL68" s="172"/>
      <c r="AM68" s="781" t="s">
        <v>2371</v>
      </c>
      <c r="AN68" s="782"/>
      <c r="AO68" s="782"/>
      <c r="AP68" s="782"/>
      <c r="AQ68" s="782"/>
      <c r="AR68" s="782"/>
      <c r="AS68" s="782"/>
      <c r="AT68" s="782"/>
      <c r="AU68" s="782"/>
      <c r="AV68" s="782"/>
      <c r="AW68" s="782"/>
      <c r="AX68" s="782"/>
      <c r="AY68" s="783"/>
    </row>
    <row r="69" spans="1:74" ht="19.5" customHeight="1" thickBot="1">
      <c r="A69" s="172"/>
      <c r="B69" s="256"/>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2335</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2329</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2264</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252</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2400</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2401</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279</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266</v>
      </c>
      <c r="F98" s="974"/>
      <c r="G98" s="974"/>
      <c r="H98" s="974"/>
      <c r="I98" s="974"/>
      <c r="J98" s="974"/>
      <c r="K98" s="974"/>
      <c r="L98" s="974"/>
      <c r="M98" s="974"/>
      <c r="N98" s="974"/>
      <c r="O98" s="974"/>
      <c r="P98" s="974"/>
      <c r="Q98" s="974"/>
      <c r="R98" s="975"/>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2329</v>
      </c>
      <c r="AO99" s="799"/>
      <c r="AP99" s="79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2331</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2132</v>
      </c>
      <c r="D103" s="818"/>
      <c r="E103" s="818"/>
      <c r="F103" s="818"/>
      <c r="G103" s="818"/>
      <c r="H103" s="818"/>
      <c r="I103" s="818"/>
      <c r="J103" s="818"/>
      <c r="K103" s="818"/>
      <c r="L103" s="241"/>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2270</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267</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269</v>
      </c>
      <c r="F106" s="974"/>
      <c r="G106" s="974"/>
      <c r="H106" s="974"/>
      <c r="I106" s="974"/>
      <c r="J106" s="974"/>
      <c r="K106" s="974"/>
      <c r="L106" s="974"/>
      <c r="M106" s="974"/>
      <c r="N106" s="974"/>
      <c r="O106" s="974"/>
      <c r="P106" s="974"/>
      <c r="Q106" s="974"/>
      <c r="R106" s="975"/>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4"/>
      <c r="C107" s="296"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2329</v>
      </c>
      <c r="AO107" s="799"/>
      <c r="AP107" s="799"/>
      <c r="AQ107" s="175"/>
      <c r="AR107" s="170" t="b">
        <v>0</v>
      </c>
      <c r="AS107" s="799" t="s">
        <v>2332</v>
      </c>
      <c r="AT107" s="799"/>
      <c r="AU107" s="799"/>
    </row>
    <row r="108" spans="1:51" s="183" customFormat="1" ht="25.5" customHeight="1" thickBot="1">
      <c r="A108" s="182"/>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2331</v>
      </c>
      <c r="AO108" s="799"/>
      <c r="AP108" s="799"/>
      <c r="AQ108" s="317"/>
      <c r="AR108" s="170" t="b">
        <v>0</v>
      </c>
      <c r="AS108" s="799" t="s">
        <v>2333</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2403</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2404</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2402</v>
      </c>
      <c r="D114" s="818"/>
      <c r="E114" s="818"/>
      <c r="F114" s="818"/>
      <c r="G114" s="818"/>
      <c r="H114" s="818"/>
      <c r="I114" s="818"/>
      <c r="J114" s="818"/>
      <c r="K114" s="818"/>
      <c r="L114" s="241"/>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2269</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799" t="s">
        <v>2332</v>
      </c>
      <c r="AT117" s="799"/>
      <c r="AU117" s="799"/>
    </row>
    <row r="118" spans="1:51" s="183" customFormat="1" ht="20.25" customHeight="1" thickBot="1">
      <c r="A118" s="182"/>
      <c r="B118" s="921"/>
      <c r="C118" s="922"/>
      <c r="D118" s="1179" t="s">
        <v>269</v>
      </c>
      <c r="E118" s="1179"/>
      <c r="F118" s="1179"/>
      <c r="G118" s="1179"/>
      <c r="H118" s="1179"/>
      <c r="I118" s="1179"/>
      <c r="J118" s="1179"/>
      <c r="K118" s="1179"/>
      <c r="L118" s="1179"/>
      <c r="M118" s="1179"/>
      <c r="N118" s="1179"/>
      <c r="O118" s="1179"/>
      <c r="P118" s="1179"/>
      <c r="Q118" s="1180"/>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2329</v>
      </c>
      <c r="AO118" s="799"/>
      <c r="AP118" s="799"/>
      <c r="AR118" s="170" t="b">
        <v>0</v>
      </c>
      <c r="AS118" s="799" t="s">
        <v>2333</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2331</v>
      </c>
      <c r="AO119" s="799"/>
      <c r="AP119" s="799"/>
      <c r="AR119" s="170" t="b">
        <v>0</v>
      </c>
      <c r="AS119" s="799" t="s">
        <v>2334</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2405</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2406</v>
      </c>
      <c r="C125" s="805"/>
      <c r="D125" s="805"/>
      <c r="E125" s="805"/>
      <c r="F125" s="805"/>
      <c r="G125" s="805"/>
      <c r="H125" s="805"/>
      <c r="I125" s="805"/>
      <c r="J125" s="805"/>
      <c r="K125" s="805"/>
      <c r="L125" s="241"/>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2268</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1" t="s">
        <v>263</v>
      </c>
      <c r="S129" s="342"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1" t="s">
        <v>263</v>
      </c>
      <c r="S130" s="342"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1" t="s">
        <v>263</v>
      </c>
      <c r="S131" s="342"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2407</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1" t="s">
        <v>263</v>
      </c>
      <c r="S142" s="368"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1" t="s">
        <v>263</v>
      </c>
      <c r="S143" s="369"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1" t="s">
        <v>263</v>
      </c>
      <c r="S144" s="369"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2330</v>
      </c>
      <c r="AN153" s="781" t="s">
        <v>2272</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2273</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2273</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2273</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2273</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2273</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2265</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1"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187</v>
      </c>
      <c r="I200" s="971"/>
      <c r="J200" s="407" t="s">
        <v>3</v>
      </c>
      <c r="K200" s="970" t="s">
        <v>187</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35433070866141736" bottom="0.35433070866141736"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2379</v>
      </c>
      <c r="B5" s="1275"/>
      <c r="C5" s="1275"/>
      <c r="D5" s="1275"/>
      <c r="E5" s="1275"/>
      <c r="F5" s="1275"/>
      <c r="G5" s="1275"/>
      <c r="H5" s="1275"/>
      <c r="I5" s="1275"/>
      <c r="J5" s="1276"/>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2380</v>
      </c>
      <c r="B6" s="1275"/>
      <c r="C6" s="1275"/>
      <c r="D6" s="1275"/>
      <c r="E6" s="1275"/>
      <c r="F6" s="1275"/>
      <c r="G6" s="1275"/>
      <c r="H6" s="1275"/>
      <c r="I6" s="1275"/>
      <c r="J6" s="1276"/>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77" t="s">
        <v>2381</v>
      </c>
      <c r="B7" s="1275"/>
      <c r="C7" s="1275"/>
      <c r="D7" s="1275"/>
      <c r="E7" s="1275"/>
      <c r="F7" s="1275"/>
      <c r="G7" s="1275"/>
      <c r="H7" s="1275"/>
      <c r="I7" s="1275"/>
      <c r="J7" s="1276"/>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1" t="s">
        <v>2128</v>
      </c>
      <c r="AH7" s="1312"/>
      <c r="AI7" s="1312"/>
      <c r="AJ7" s="1312"/>
      <c r="AK7" s="1313"/>
      <c r="AL7" s="525">
        <f>SUMIF(N:N,"特定加算",AL:AL)</f>
        <v>1</v>
      </c>
      <c r="AM7" s="283"/>
      <c r="AQ7" s="526" t="s">
        <v>2220</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2375</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2358</v>
      </c>
      <c r="AH8" s="1312"/>
      <c r="AI8" s="1312"/>
      <c r="AJ8" s="1312"/>
      <c r="AK8" s="1313"/>
      <c r="AL8" s="525">
        <f>SUM(AW:AW)</f>
        <v>2</v>
      </c>
      <c r="AM8" s="283"/>
      <c r="AQ8" s="526" t="s">
        <v>2221</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2387</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3" t="s">
        <v>249</v>
      </c>
      <c r="AL12" s="543" t="s">
        <v>253</v>
      </c>
      <c r="AM12" s="544" t="s">
        <v>254</v>
      </c>
      <c r="AN12" s="1230" t="s">
        <v>2343</v>
      </c>
      <c r="AY12" s="1232" t="s">
        <v>2376</v>
      </c>
    </row>
    <row r="13" spans="1:213" ht="127.5" customHeight="1" thickBot="1">
      <c r="A13" s="1258"/>
      <c r="B13" s="1285"/>
      <c r="C13" s="1286"/>
      <c r="D13" s="1286"/>
      <c r="E13" s="1286"/>
      <c r="F13" s="1287"/>
      <c r="G13" s="1289"/>
      <c r="H13" s="545" t="s">
        <v>2428</v>
      </c>
      <c r="I13" s="545" t="s">
        <v>2346</v>
      </c>
      <c r="J13" s="1310"/>
      <c r="K13" s="1303"/>
      <c r="L13" s="1305"/>
      <c r="M13" s="1307"/>
      <c r="N13" s="1301"/>
      <c r="O13" s="546" t="s">
        <v>2352</v>
      </c>
      <c r="P13" s="547" t="s">
        <v>2129</v>
      </c>
      <c r="Q13" s="546" t="s">
        <v>2233</v>
      </c>
      <c r="R13" s="547" t="s">
        <v>191</v>
      </c>
      <c r="S13" s="1324" t="s">
        <v>2351</v>
      </c>
      <c r="T13" s="1325"/>
      <c r="U13" s="1325"/>
      <c r="V13" s="1325"/>
      <c r="W13" s="1325"/>
      <c r="X13" s="1325"/>
      <c r="Y13" s="1325"/>
      <c r="Z13" s="1325"/>
      <c r="AA13" s="1325"/>
      <c r="AB13" s="1325"/>
      <c r="AC13" s="1325"/>
      <c r="AD13" s="1326"/>
      <c r="AE13" s="548" t="s">
        <v>2310</v>
      </c>
      <c r="AF13" s="1320"/>
      <c r="AG13" s="549" t="s">
        <v>2217</v>
      </c>
      <c r="AH13" s="550" t="s">
        <v>2218</v>
      </c>
      <c r="AI13" s="551" t="s">
        <v>2348</v>
      </c>
      <c r="AJ13" s="550" t="s">
        <v>2349</v>
      </c>
      <c r="AK13" s="552" t="s">
        <v>248</v>
      </c>
      <c r="AL13" s="552" t="s">
        <v>2360</v>
      </c>
      <c r="AM13" s="553" t="s">
        <v>2353</v>
      </c>
      <c r="AN13" s="1231"/>
      <c r="AO13" s="554"/>
      <c r="AP13" s="555" t="s">
        <v>2224</v>
      </c>
      <c r="AQ13" s="555" t="s">
        <v>2198</v>
      </c>
      <c r="AR13" s="555" t="s">
        <v>2219</v>
      </c>
      <c r="AS13" s="555" t="s">
        <v>2212</v>
      </c>
      <c r="AT13" s="556" t="s">
        <v>2199</v>
      </c>
      <c r="AU13" s="557" t="s">
        <v>2200</v>
      </c>
      <c r="AV13" s="555" t="s">
        <v>2201</v>
      </c>
      <c r="AW13" s="558" t="s">
        <v>2202</v>
      </c>
      <c r="AX13" s="555" t="s">
        <v>2203</v>
      </c>
      <c r="AY13" s="1233"/>
    </row>
    <row r="14" spans="1:213" ht="32.1"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1"/>
      <c r="B16" s="1273"/>
      <c r="C16" s="1263"/>
      <c r="D16" s="1263"/>
      <c r="E16" s="1263"/>
      <c r="F16" s="1264"/>
      <c r="G16" s="1267"/>
      <c r="H16" s="1267"/>
      <c r="I16" s="1267"/>
      <c r="J16" s="1267"/>
      <c r="K16" s="1270"/>
      <c r="L16" s="1248"/>
      <c r="M16" s="125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27"/>
      <c r="B19" s="1263"/>
      <c r="C19" s="1263"/>
      <c r="D19" s="1263"/>
      <c r="E19" s="1263"/>
      <c r="F19" s="1264"/>
      <c r="G19" s="1267"/>
      <c r="H19" s="1267"/>
      <c r="I19" s="1267"/>
      <c r="J19" s="1267"/>
      <c r="K19" s="1270"/>
      <c r="L19" s="1248"/>
      <c r="M19" s="125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6"/>
      <c r="B21" s="1223"/>
      <c r="C21" s="1223"/>
      <c r="D21" s="1223"/>
      <c r="E21" s="1223"/>
      <c r="F21" s="1223"/>
      <c r="G21" s="1235"/>
      <c r="H21" s="1235"/>
      <c r="I21" s="1235"/>
      <c r="J21" s="1235"/>
      <c r="K21" s="1235"/>
      <c r="L21" s="1238"/>
      <c r="M21" s="1293"/>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0"/>
      <c r="B22" s="1243"/>
      <c r="C22" s="1243"/>
      <c r="D22" s="1243"/>
      <c r="E22" s="1243"/>
      <c r="F22" s="1243"/>
      <c r="G22" s="1245"/>
      <c r="H22" s="1245"/>
      <c r="I22" s="1245"/>
      <c r="J22" s="1245"/>
      <c r="K22" s="1245"/>
      <c r="L22" s="1298"/>
      <c r="M22" s="129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6"/>
      <c r="B24" s="1223"/>
      <c r="C24" s="1223"/>
      <c r="D24" s="1223"/>
      <c r="E24" s="1223"/>
      <c r="F24" s="1223"/>
      <c r="G24" s="1235"/>
      <c r="H24" s="1235"/>
      <c r="I24" s="1235"/>
      <c r="J24" s="1235"/>
      <c r="K24" s="1235"/>
      <c r="L24" s="1238"/>
      <c r="M24" s="1293"/>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27"/>
      <c r="B25" s="1224"/>
      <c r="C25" s="1224"/>
      <c r="D25" s="1224"/>
      <c r="E25" s="1224"/>
      <c r="F25" s="1224"/>
      <c r="G25" s="1236"/>
      <c r="H25" s="1236"/>
      <c r="I25" s="1236"/>
      <c r="J25" s="1236"/>
      <c r="K25" s="1236"/>
      <c r="L25" s="1239"/>
      <c r="M25" s="1294"/>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27"/>
      <c r="B31" s="1224"/>
      <c r="C31" s="1224"/>
      <c r="D31" s="1224"/>
      <c r="E31" s="1224"/>
      <c r="F31" s="1224"/>
      <c r="G31" s="1236"/>
      <c r="H31" s="1236"/>
      <c r="I31" s="1236"/>
      <c r="J31" s="1236"/>
      <c r="K31" s="1236"/>
      <c r="L31" s="1239"/>
      <c r="M31" s="1294"/>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6"/>
      <c r="B33" s="1223"/>
      <c r="C33" s="1223"/>
      <c r="D33" s="1223"/>
      <c r="E33" s="1223"/>
      <c r="F33" s="1223"/>
      <c r="G33" s="1235"/>
      <c r="H33" s="1235"/>
      <c r="I33" s="1235"/>
      <c r="J33" s="1235"/>
      <c r="K33" s="1235"/>
      <c r="L33" s="1238"/>
      <c r="M33" s="1293"/>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27"/>
      <c r="B34" s="1224"/>
      <c r="C34" s="1224"/>
      <c r="D34" s="1224"/>
      <c r="E34" s="1224"/>
      <c r="F34" s="1224"/>
      <c r="G34" s="1236"/>
      <c r="H34" s="1236"/>
      <c r="I34" s="1236"/>
      <c r="J34" s="1236"/>
      <c r="K34" s="1236"/>
      <c r="L34" s="1239"/>
      <c r="M34" s="1294"/>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2382</v>
      </c>
      <c r="B5" s="1228"/>
      <c r="C5" s="1228"/>
      <c r="D5" s="1228"/>
      <c r="E5" s="1228"/>
      <c r="F5" s="1228"/>
      <c r="G5" s="1228"/>
      <c r="H5" s="1228"/>
      <c r="I5" s="1228"/>
      <c r="J5" s="1228"/>
      <c r="K5" s="12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2383</v>
      </c>
      <c r="C6" s="1228"/>
      <c r="D6" s="1228"/>
      <c r="E6" s="1228"/>
      <c r="F6" s="1228"/>
      <c r="G6" s="1228"/>
      <c r="H6" s="1228"/>
      <c r="I6" s="1228"/>
      <c r="J6" s="1228"/>
      <c r="K6" s="12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2384</v>
      </c>
      <c r="C7" s="1228"/>
      <c r="D7" s="1228"/>
      <c r="E7" s="1228"/>
      <c r="F7" s="1228"/>
      <c r="G7" s="1228"/>
      <c r="H7" s="1228"/>
      <c r="I7" s="1228"/>
      <c r="J7" s="1228"/>
      <c r="K7" s="12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2128</v>
      </c>
      <c r="AL7" s="1401"/>
      <c r="AM7" s="1401"/>
      <c r="AN7" s="1401"/>
      <c r="AO7" s="1401"/>
      <c r="AP7" s="1401"/>
      <c r="AQ7" s="1402"/>
      <c r="AR7" s="639">
        <f>SUMIF(T:T,"令和６年度の算定予定",AR:AR)</f>
        <v>2</v>
      </c>
      <c r="AS7" s="537"/>
      <c r="AT7" s="537"/>
      <c r="AY7" s="638" t="s">
        <v>2214</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2385</v>
      </c>
      <c r="C8" s="1228"/>
      <c r="D8" s="1228"/>
      <c r="E8" s="1228"/>
      <c r="F8" s="1228"/>
      <c r="G8" s="1228"/>
      <c r="H8" s="1228"/>
      <c r="I8" s="1228"/>
      <c r="J8" s="1228"/>
      <c r="K8" s="12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2341</v>
      </c>
      <c r="AL8" s="1401"/>
      <c r="AM8" s="1401"/>
      <c r="AN8" s="1401"/>
      <c r="AO8" s="1401"/>
      <c r="AP8" s="1401"/>
      <c r="AQ8" s="1402"/>
      <c r="AR8" s="645">
        <f>SUM(BJ:BJ)</f>
        <v>2</v>
      </c>
      <c r="AS8" s="537"/>
      <c r="AT8" s="537"/>
      <c r="AY8" s="638" t="s">
        <v>2357</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2238</v>
      </c>
      <c r="B9" s="1336"/>
      <c r="C9" s="1336"/>
      <c r="D9" s="1336"/>
      <c r="E9" s="1336"/>
      <c r="F9" s="1336"/>
      <c r="G9" s="1336"/>
      <c r="H9" s="1336"/>
      <c r="I9" s="1336"/>
      <c r="J9" s="1336"/>
      <c r="K9" s="1337"/>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2388</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4"/>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2314</v>
      </c>
      <c r="X12" s="1442"/>
      <c r="Y12" s="1442"/>
      <c r="Z12" s="1442"/>
      <c r="AA12" s="1442"/>
      <c r="AB12" s="1442"/>
      <c r="AC12" s="1442"/>
      <c r="AD12" s="1442"/>
      <c r="AE12" s="1442"/>
      <c r="AF12" s="1442"/>
      <c r="AG12" s="1442"/>
      <c r="AH12" s="1443"/>
      <c r="AI12" s="1441" t="s">
        <v>2185</v>
      </c>
      <c r="AJ12" s="1437" t="s">
        <v>2347</v>
      </c>
      <c r="AK12" s="1439" t="s">
        <v>2211</v>
      </c>
      <c r="AL12" s="1440"/>
      <c r="AM12" s="1515" t="s">
        <v>2193</v>
      </c>
      <c r="AN12" s="1328"/>
      <c r="AO12" s="1327" t="s">
        <v>255</v>
      </c>
      <c r="AP12" s="1328"/>
      <c r="AQ12" s="543" t="s">
        <v>249</v>
      </c>
      <c r="AR12" s="543" t="s">
        <v>253</v>
      </c>
      <c r="AS12" s="544" t="s">
        <v>254</v>
      </c>
      <c r="AT12" s="1343" t="s">
        <v>2343</v>
      </c>
      <c r="AU12" s="554"/>
      <c r="AV12" s="1338" t="s">
        <v>2342</v>
      </c>
      <c r="AW12" s="1338"/>
      <c r="BL12" s="1232" t="s">
        <v>2376</v>
      </c>
    </row>
    <row r="13" spans="1:64" ht="159.75" customHeight="1" thickBot="1">
      <c r="A13" s="1475"/>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2372</v>
      </c>
      <c r="AL13" s="550" t="s">
        <v>2208</v>
      </c>
      <c r="AM13" s="550" t="s">
        <v>2190</v>
      </c>
      <c r="AN13" s="551" t="s">
        <v>2209</v>
      </c>
      <c r="AO13" s="551" t="s">
        <v>2348</v>
      </c>
      <c r="AP13" s="550" t="s">
        <v>2349</v>
      </c>
      <c r="AQ13" s="552" t="s">
        <v>248</v>
      </c>
      <c r="AR13" s="552" t="s">
        <v>2359</v>
      </c>
      <c r="AS13" s="688" t="s">
        <v>2353</v>
      </c>
      <c r="AT13" s="1231"/>
      <c r="AU13" s="656"/>
      <c r="AV13" s="555" t="s">
        <v>2204</v>
      </c>
      <c r="AW13" s="657" t="s">
        <v>2231</v>
      </c>
      <c r="AX13" s="658" t="s">
        <v>2232</v>
      </c>
      <c r="AY13" s="555" t="s">
        <v>2198</v>
      </c>
      <c r="AZ13" s="1493" t="s">
        <v>2213</v>
      </c>
      <c r="BA13" s="1493"/>
      <c r="BB13" s="1493"/>
      <c r="BC13" s="1493"/>
      <c r="BD13" s="1493"/>
      <c r="BE13" s="1493"/>
      <c r="BF13" s="555" t="s">
        <v>2212</v>
      </c>
      <c r="BG13" s="555" t="s">
        <v>2199</v>
      </c>
      <c r="BH13" s="555" t="s">
        <v>2200</v>
      </c>
      <c r="BI13" s="555" t="s">
        <v>2201</v>
      </c>
      <c r="BJ13" s="558" t="s">
        <v>2202</v>
      </c>
      <c r="BK13" s="558"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2189</v>
      </c>
      <c r="U14" s="1415"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2197</v>
      </c>
      <c r="AP14" s="1403"/>
      <c r="AQ14" s="1403" t="s">
        <v>2197</v>
      </c>
      <c r="AR14" s="1489">
        <v>1</v>
      </c>
      <c r="AS14" s="1491" t="s">
        <v>2295</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2196</v>
      </c>
      <c r="Q16" s="1386" t="str">
        <f>IFERROR(VLOOKUP('別紙様式2-2（４・５月分）'!AR14,【参考】数式用!$AT$5:$AV$22,3,FALSE),"")</f>
        <v xml:space="preserve"> </v>
      </c>
      <c r="R16" s="1423" t="s">
        <v>2207</v>
      </c>
      <c r="S16" s="1479" t="str">
        <f>IFERROR(VLOOKUP(K14,【参考】数式用!$A$5:$AB$27,MATCH(Q16,【参考】数式用!$B$4:$AB$4,0)+1,0),"")</f>
        <v/>
      </c>
      <c r="T16" s="1459" t="s">
        <v>231</v>
      </c>
      <c r="U16" s="1461" t="s">
        <v>2113</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2189</v>
      </c>
      <c r="U18" s="1415" t="s">
        <v>2113</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2197</v>
      </c>
      <c r="AP18" s="1403"/>
      <c r="AQ18" s="1403" t="s">
        <v>2197</v>
      </c>
      <c r="AR18" s="1489"/>
      <c r="AS18" s="1491" t="s">
        <v>2370</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2196</v>
      </c>
      <c r="Q20" s="1386" t="str">
        <f>IFERROR(VLOOKUP('別紙様式2-2（４・５月分）'!AR17,【参考】数式用!$AT$5:$AV$22,3,FALSE),"")</f>
        <v xml:space="preserve"> </v>
      </c>
      <c r="R20" s="1423" t="s">
        <v>2207</v>
      </c>
      <c r="S20" s="1394" t="str">
        <f>IFERROR(VLOOKUP(K18,【参考】数式用!$A$5:$AB$27,MATCH(Q20,【参考】数式用!$B$4:$AB$4,0)+1,0),"")</f>
        <v/>
      </c>
      <c r="T20" s="1459" t="s">
        <v>231</v>
      </c>
      <c r="U20" s="1461" t="s">
        <v>2113</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2189</v>
      </c>
      <c r="U22" s="1455" t="s">
        <v>2116</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9" t="s">
        <v>231</v>
      </c>
      <c r="U24" s="1461" t="s">
        <v>2116</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2189</v>
      </c>
      <c r="U26" s="1455" t="s">
        <v>2422</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231</v>
      </c>
      <c r="U28" s="1461" t="s">
        <v>2114</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2189</v>
      </c>
      <c r="U30" s="1455" t="s">
        <v>2423</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2196</v>
      </c>
      <c r="Q32" s="1386" t="str">
        <f>IFERROR(VLOOKUP('別紙様式2-2（４・５月分）'!AR26,【参考】数式用!$AT$5:$AV$22,3,FALSE),"")</f>
        <v/>
      </c>
      <c r="R32" s="1388" t="s">
        <v>2207</v>
      </c>
      <c r="S32" s="1396" t="str">
        <f>IFERROR(VLOOKUP(K30,【参考】数式用!$A$5:$AB$27,MATCH(Q32,【参考】数式用!$B$4:$AB$4,0)+1,0),"")</f>
        <v/>
      </c>
      <c r="T32" s="1459" t="s">
        <v>231</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2189</v>
      </c>
      <c r="U34" s="1415" t="s">
        <v>2114</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2197</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9" t="s">
        <v>231</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2188</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2189</v>
      </c>
      <c r="U38" s="1415" t="s">
        <v>2114</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2197</v>
      </c>
      <c r="AP38" s="1403"/>
      <c r="AQ38" s="1403" t="s">
        <v>2197</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9" t="s">
        <v>231</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2189</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9" t="s">
        <v>231</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2189</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9" t="s">
        <v>231</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2189</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9" t="s">
        <v>231</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2189</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9" t="s">
        <v>231</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2189</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9" t="s">
        <v>231</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2189</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9" t="s">
        <v>231</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2189</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9" t="s">
        <v>231</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2189</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9" t="s">
        <v>231</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2189</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9" t="s">
        <v>231</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2189</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9" t="s">
        <v>231</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2189</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9" t="s">
        <v>231</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2189</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9" t="s">
        <v>231</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2189</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9" t="s">
        <v>231</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2189</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9" t="s">
        <v>231</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2189</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9" t="s">
        <v>231</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2189</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9" t="s">
        <v>231</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2189</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9" t="s">
        <v>231</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2189</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9" t="s">
        <v>231</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2189</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9" t="s">
        <v>231</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2189</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9" t="s">
        <v>231</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2189</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9" t="s">
        <v>231</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2189</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9" t="s">
        <v>231</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2189</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9" t="s">
        <v>231</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2189</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9" t="s">
        <v>231</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2189</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9" t="s">
        <v>231</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2189</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9" t="s">
        <v>231</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2189</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9" t="s">
        <v>231</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2189</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9" t="s">
        <v>231</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2189</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9" t="s">
        <v>231</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2189</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9" t="s">
        <v>231</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2189</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9" t="s">
        <v>231</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2189</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9" t="s">
        <v>231</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2189</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9" t="s">
        <v>231</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2189</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9" t="s">
        <v>231</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2189</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9" t="s">
        <v>231</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2189</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9" t="s">
        <v>231</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2189</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9" t="s">
        <v>231</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2189</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9" t="s">
        <v>231</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2189</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9" t="s">
        <v>231</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2189</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9" t="s">
        <v>231</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2189</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9" t="s">
        <v>231</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2189</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9" t="s">
        <v>231</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2189</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9" t="s">
        <v>231</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2189</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9" t="s">
        <v>231</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2189</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9" t="s">
        <v>231</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2189</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9" t="s">
        <v>231</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2189</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9" t="s">
        <v>231</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2189</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9" t="s">
        <v>231</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2189</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9" t="s">
        <v>231</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2189</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9" t="s">
        <v>231</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2189</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9" t="s">
        <v>231</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2189</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9" t="s">
        <v>231</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2189</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9" t="s">
        <v>231</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2189</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9" t="s">
        <v>231</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2189</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9" t="s">
        <v>231</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2189</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9" t="s">
        <v>231</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2189</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9" t="s">
        <v>231</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2189</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9" t="s">
        <v>231</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2189</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9" t="s">
        <v>231</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2189</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9" t="s">
        <v>231</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2189</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9" t="s">
        <v>231</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2189</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9" t="s">
        <v>231</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2189</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9" t="s">
        <v>231</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2189</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9" t="s">
        <v>231</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2189</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9" t="s">
        <v>231</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2189</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9" t="s">
        <v>231</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2189</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9" t="s">
        <v>231</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2189</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9" t="s">
        <v>231</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2189</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9" t="s">
        <v>231</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2189</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9" t="s">
        <v>231</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2189</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9" t="s">
        <v>231</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2189</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9" t="s">
        <v>231</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2189</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9" t="s">
        <v>231</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2189</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9" t="s">
        <v>231</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2189</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9" t="s">
        <v>231</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2189</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9" t="s">
        <v>231</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2189</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9" t="s">
        <v>231</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2189</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9" t="s">
        <v>231</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2189</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9" t="s">
        <v>231</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2189</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9" t="s">
        <v>231</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2189</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9" t="s">
        <v>231</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2189</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9" t="s">
        <v>231</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2189</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9" t="s">
        <v>231</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2189</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9" t="s">
        <v>231</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2189</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9" t="s">
        <v>231</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2189</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9" t="s">
        <v>231</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2189</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9" t="s">
        <v>231</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2189</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9" t="s">
        <v>231</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2189</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9" t="s">
        <v>231</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2189</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9" t="s">
        <v>231</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2189</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9" t="s">
        <v>231</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2189</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9" t="s">
        <v>231</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2189</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9" t="s">
        <v>231</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2"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2386</v>
      </c>
      <c r="B5" s="1530"/>
      <c r="C5" s="1530"/>
      <c r="D5" s="1530"/>
      <c r="E5" s="1530"/>
      <c r="F5" s="1530"/>
      <c r="G5" s="1530"/>
      <c r="H5" s="1530"/>
      <c r="I5" s="1530"/>
      <c r="J5" s="1530"/>
      <c r="K5" s="153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2383</v>
      </c>
      <c r="C6" s="1228"/>
      <c r="D6" s="1228"/>
      <c r="E6" s="1228"/>
      <c r="F6" s="1228"/>
      <c r="G6" s="1228"/>
      <c r="H6" s="1228"/>
      <c r="I6" s="1228"/>
      <c r="J6" s="1228"/>
      <c r="K6" s="12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2128</v>
      </c>
      <c r="AL6" s="1401"/>
      <c r="AM6" s="1401"/>
      <c r="AN6" s="1401"/>
      <c r="AO6" s="1401"/>
      <c r="AP6" s="1401"/>
      <c r="AQ6" s="1402"/>
      <c r="AR6" s="668">
        <f>SUMIF(T:T,"区分変更後の算定予定",AR:AR)</f>
        <v>0</v>
      </c>
      <c r="AS6" s="537"/>
      <c r="AT6" s="524"/>
      <c r="AU6" s="524"/>
      <c r="AV6" s="1595" t="s">
        <v>2284</v>
      </c>
      <c r="AW6" s="1596"/>
      <c r="AY6" s="648"/>
      <c r="AZ6" s="648"/>
      <c r="BA6" s="648"/>
      <c r="BB6" s="648"/>
      <c r="BC6" s="648"/>
      <c r="BD6" s="648"/>
      <c r="BE6" s="648"/>
      <c r="BF6" s="648"/>
      <c r="BG6" s="648"/>
      <c r="BH6" s="648"/>
    </row>
    <row r="7" spans="1:60" ht="35.25" customHeight="1" thickBot="1">
      <c r="A7" s="632"/>
      <c r="B7" s="1334" t="s">
        <v>2384</v>
      </c>
      <c r="C7" s="1228"/>
      <c r="D7" s="1228"/>
      <c r="E7" s="1228"/>
      <c r="F7" s="1228"/>
      <c r="G7" s="1228"/>
      <c r="H7" s="1228"/>
      <c r="I7" s="1228"/>
      <c r="J7" s="1228"/>
      <c r="K7" s="12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2373</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2385</v>
      </c>
      <c r="C8" s="1228"/>
      <c r="D8" s="1228"/>
      <c r="E8" s="1228"/>
      <c r="F8" s="1228"/>
      <c r="G8" s="1228"/>
      <c r="H8" s="1228"/>
      <c r="I8" s="1228"/>
      <c r="J8" s="1228"/>
      <c r="K8" s="12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2389</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142</v>
      </c>
      <c r="X12" s="1442"/>
      <c r="Y12" s="1442"/>
      <c r="Z12" s="1442"/>
      <c r="AA12" s="1442"/>
      <c r="AB12" s="1442"/>
      <c r="AC12" s="1442"/>
      <c r="AD12" s="1442"/>
      <c r="AE12" s="1442"/>
      <c r="AF12" s="1442"/>
      <c r="AG12" s="1442"/>
      <c r="AH12" s="1443"/>
      <c r="AI12" s="1441" t="s">
        <v>2185</v>
      </c>
      <c r="AJ12" s="1566" t="s">
        <v>2347</v>
      </c>
      <c r="AK12" s="1568" t="s">
        <v>2211</v>
      </c>
      <c r="AL12" s="1328"/>
      <c r="AM12" s="1515" t="s">
        <v>2193</v>
      </c>
      <c r="AN12" s="1328"/>
      <c r="AO12" s="1327" t="s">
        <v>255</v>
      </c>
      <c r="AP12" s="1328"/>
      <c r="AQ12" s="543" t="s">
        <v>249</v>
      </c>
      <c r="AR12" s="543" t="s">
        <v>253</v>
      </c>
      <c r="AS12" s="544" t="s">
        <v>254</v>
      </c>
      <c r="AT12" s="1343" t="s">
        <v>2343</v>
      </c>
      <c r="AU12" s="673"/>
      <c r="AV12" s="519"/>
      <c r="BF12" s="1524" t="s">
        <v>2376</v>
      </c>
      <c r="BG12" s="1525"/>
      <c r="BH12" s="1526"/>
    </row>
    <row r="13" spans="1:60" ht="132.75" customHeight="1" thickBot="1">
      <c r="A13" s="1258"/>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2195</v>
      </c>
      <c r="AL13" s="675" t="s">
        <v>2208</v>
      </c>
      <c r="AM13" s="675" t="s">
        <v>2190</v>
      </c>
      <c r="AN13" s="676" t="s">
        <v>2209</v>
      </c>
      <c r="AO13" s="676" t="s">
        <v>2348</v>
      </c>
      <c r="AP13" s="675" t="s">
        <v>2349</v>
      </c>
      <c r="AQ13" s="677" t="s">
        <v>248</v>
      </c>
      <c r="AR13" s="552" t="s">
        <v>2360</v>
      </c>
      <c r="AS13" s="678" t="s">
        <v>2353</v>
      </c>
      <c r="AT13" s="1231"/>
      <c r="AU13" s="673"/>
      <c r="AV13" s="555" t="s">
        <v>2204</v>
      </c>
      <c r="AW13" s="657" t="s">
        <v>2231</v>
      </c>
      <c r="AX13" s="657" t="s">
        <v>2232</v>
      </c>
      <c r="AY13" s="555" t="s">
        <v>2198</v>
      </c>
      <c r="AZ13" s="555" t="s">
        <v>2212</v>
      </c>
      <c r="BA13" s="555" t="s">
        <v>2199</v>
      </c>
      <c r="BB13" s="555" t="s">
        <v>2200</v>
      </c>
      <c r="BC13" s="555" t="s">
        <v>2201</v>
      </c>
      <c r="BD13" s="558" t="s">
        <v>2202</v>
      </c>
      <c r="BE13" s="558" t="s">
        <v>2203</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2210</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2196</v>
      </c>
      <c r="Q16" s="1504" t="str">
        <f>IFERROR(VLOOKUP('別紙様式2-2（４・５月分）'!AR14,【参考】数式用!$AT$5:$AV$22,3,FALSE),"")</f>
        <v xml:space="preserve"> </v>
      </c>
      <c r="R16" s="1423" t="s">
        <v>2207</v>
      </c>
      <c r="S16" s="1396" t="str">
        <f>IFERROR(VLOOKUP(K14,【参考】数式用!$A$5:$AB$27,MATCH(Q16,【参考】数式用!$B$4:$AB$4,0)+1,0),"")</f>
        <v/>
      </c>
      <c r="T16" s="1459" t="s">
        <v>2285</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2210</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2196</v>
      </c>
      <c r="Q20" s="1504" t="str">
        <f>IFERROR(VLOOKUP('別紙様式2-2（４・５月分）'!AR17,【参考】数式用!$AT$5:$AV$22,3,FALSE),"")</f>
        <v xml:space="preserve"> </v>
      </c>
      <c r="R20" s="1423" t="s">
        <v>2207</v>
      </c>
      <c r="S20" s="1394" t="str">
        <f>IFERROR(VLOOKUP(K18,【参考】数式用!$A$5:$AB$27,MATCH(Q20,【参考】数式用!$B$4:$AB$4,0)+1,0),"")</f>
        <v/>
      </c>
      <c r="T20" s="1459" t="s">
        <v>2285</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2210</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2188</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2196</v>
      </c>
      <c r="Q24" s="1504" t="str">
        <f>IFERROR(VLOOKUP('別紙様式2-2（４・５月分）'!AR20,【参考】数式用!$AT$5:$AV$22,3,FALSE),"")</f>
        <v xml:space="preserve"> </v>
      </c>
      <c r="R24" s="1388" t="s">
        <v>2207</v>
      </c>
      <c r="S24" s="1396" t="str">
        <f>IFERROR(VLOOKUP(K22,【参考】数式用!$A$5:$AB$27,MATCH(Q24,【参考】数式用!$B$4:$AB$4,0)+1,0),"")</f>
        <v/>
      </c>
      <c r="T24" s="1459" t="s">
        <v>2285</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2188</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2210</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2188</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2285</v>
      </c>
      <c r="U28" s="1569" t="s">
        <v>2116</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2188</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2197</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2210</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2188</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2287</v>
      </c>
      <c r="Q32" s="1504" t="str">
        <f>IFERROR(VLOOKUP('別紙様式2-2（４・５月分）'!AR26,【参考】数式用!$AT$5:$AV$22,3,FALSE),"")</f>
        <v/>
      </c>
      <c r="R32" s="1388" t="s">
        <v>2207</v>
      </c>
      <c r="S32" s="1396" t="str">
        <f>IFERROR(VLOOKUP(K30,【参考】数式用!$A$5:$AB$27,MATCH(Q32,【参考】数式用!$B$4:$AB$4,0)+1,0),"")</f>
        <v/>
      </c>
      <c r="T32" s="1459" t="s">
        <v>2285</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2188</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2210</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2188</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2196</v>
      </c>
      <c r="Q36" s="1504" t="str">
        <f>IFERROR(VLOOKUP('別紙様式2-2（４・５月分）'!AR29,【参考】数式用!$AT$5:$AV$22,3,FALSE),"")</f>
        <v xml:space="preserve"> </v>
      </c>
      <c r="R36" s="1388" t="s">
        <v>2207</v>
      </c>
      <c r="S36" s="1394" t="str">
        <f>IFERROR(VLOOKUP(K34,【参考】数式用!$A$5:$AB$27,MATCH(Q36,【参考】数式用!$B$4:$AB$4,0)+1,0),"")</f>
        <v/>
      </c>
      <c r="T36" s="1459" t="s">
        <v>2285</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2188</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2210</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2188</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2196</v>
      </c>
      <c r="Q40" s="1504" t="str">
        <f>IFERROR(VLOOKUP('別紙様式2-2（４・５月分）'!AR32,【参考】数式用!$AT$5:$AV$22,3,FALSE),"")</f>
        <v xml:space="preserve"> </v>
      </c>
      <c r="R40" s="1388" t="s">
        <v>2207</v>
      </c>
      <c r="S40" s="1396" t="str">
        <f>IFERROR(VLOOKUP(K38,【参考】数式用!$A$5:$AB$27,MATCH(Q40,【参考】数式用!$B$4:$AB$4,0)+1,0),"")</f>
        <v/>
      </c>
      <c r="T40" s="1459" t="s">
        <v>2285</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2188</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2275</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2188</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2196</v>
      </c>
      <c r="Q44" s="1504" t="str">
        <f>IFERROR(VLOOKUP('別紙様式2-2（４・５月分）'!AR35,【参考】数式用!$AT$5:$AV$22,3,FALSE),"")</f>
        <v/>
      </c>
      <c r="R44" s="1388" t="s">
        <v>2207</v>
      </c>
      <c r="S44" s="1394" t="str">
        <f>IFERROR(VLOOKUP(K42,【参考】数式用!$A$5:$AB$27,MATCH(Q44,【参考】数式用!$B$4:$AB$4,0)+1,0),"")</f>
        <v/>
      </c>
      <c r="T44" s="1459" t="s">
        <v>2285</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2188</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2275</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2188</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2196</v>
      </c>
      <c r="Q48" s="1504" t="str">
        <f>IFERROR(VLOOKUP('別紙様式2-2（４・５月分）'!AR38,【参考】数式用!$AT$5:$AV$22,3,FALSE),"")</f>
        <v/>
      </c>
      <c r="R48" s="1388" t="s">
        <v>2207</v>
      </c>
      <c r="S48" s="1396" t="str">
        <f>IFERROR(VLOOKUP(K46,【参考】数式用!$A$5:$AB$27,MATCH(Q48,【参考】数式用!$B$4:$AB$4,0)+1,0),"")</f>
        <v/>
      </c>
      <c r="T48" s="1459" t="s">
        <v>2285</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2188</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2275</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2188</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2196</v>
      </c>
      <c r="Q52" s="1504" t="str">
        <f>IFERROR(VLOOKUP('別紙様式2-2（４・５月分）'!AR41,【参考】数式用!$AT$5:$AV$22,3,FALSE),"")</f>
        <v/>
      </c>
      <c r="R52" s="1388" t="s">
        <v>2207</v>
      </c>
      <c r="S52" s="1394" t="str">
        <f>IFERROR(VLOOKUP(K50,【参考】数式用!$A$5:$AB$27,MATCH(Q52,【参考】数式用!$B$4:$AB$4,0)+1,0),"")</f>
        <v/>
      </c>
      <c r="T52" s="1459" t="s">
        <v>2285</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2188</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2275</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2188</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2196</v>
      </c>
      <c r="Q56" s="1504" t="str">
        <f>IFERROR(VLOOKUP('別紙様式2-2（４・５月分）'!AR44,【参考】数式用!$AT$5:$AV$22,3,FALSE),"")</f>
        <v/>
      </c>
      <c r="R56" s="1388" t="s">
        <v>2207</v>
      </c>
      <c r="S56" s="1396" t="str">
        <f>IFERROR(VLOOKUP(K54,【参考】数式用!$A$5:$AB$27,MATCH(Q56,【参考】数式用!$B$4:$AB$4,0)+1,0),"")</f>
        <v/>
      </c>
      <c r="T56" s="1459" t="s">
        <v>2285</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2188</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2275</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2188</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2196</v>
      </c>
      <c r="Q60" s="1504" t="str">
        <f>IFERROR(VLOOKUP('別紙様式2-2（４・５月分）'!AR47,【参考】数式用!$AT$5:$AV$22,3,FALSE),"")</f>
        <v/>
      </c>
      <c r="R60" s="1388" t="s">
        <v>2207</v>
      </c>
      <c r="S60" s="1394" t="str">
        <f>IFERROR(VLOOKUP(K58,【参考】数式用!$A$5:$AB$27,MATCH(Q60,【参考】数式用!$B$4:$AB$4,0)+1,0),"")</f>
        <v/>
      </c>
      <c r="T60" s="1459" t="s">
        <v>2285</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2188</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2275</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2188</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2196</v>
      </c>
      <c r="Q64" s="1504" t="str">
        <f>IFERROR(VLOOKUP('別紙様式2-2（４・５月分）'!AR50,【参考】数式用!$AT$5:$AV$22,3,FALSE),"")</f>
        <v/>
      </c>
      <c r="R64" s="1388" t="s">
        <v>2207</v>
      </c>
      <c r="S64" s="1396" t="str">
        <f>IFERROR(VLOOKUP(K62,【参考】数式用!$A$5:$AB$27,MATCH(Q64,【参考】数式用!$B$4:$AB$4,0)+1,0),"")</f>
        <v/>
      </c>
      <c r="T64" s="1459" t="s">
        <v>2285</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2188</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2275</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2188</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2196</v>
      </c>
      <c r="Q68" s="1504" t="str">
        <f>IFERROR(VLOOKUP('別紙様式2-2（４・５月分）'!AR53,【参考】数式用!$AT$5:$AV$22,3,FALSE),"")</f>
        <v/>
      </c>
      <c r="R68" s="1388" t="s">
        <v>2207</v>
      </c>
      <c r="S68" s="1394" t="str">
        <f>IFERROR(VLOOKUP(K66,【参考】数式用!$A$5:$AB$27,MATCH(Q68,【参考】数式用!$B$4:$AB$4,0)+1,0),"")</f>
        <v/>
      </c>
      <c r="T68" s="1459" t="s">
        <v>2285</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2188</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2275</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2188</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2196</v>
      </c>
      <c r="Q72" s="1504" t="str">
        <f>IFERROR(VLOOKUP('別紙様式2-2（４・５月分）'!AR56,【参考】数式用!$AT$5:$AV$22,3,FALSE),"")</f>
        <v/>
      </c>
      <c r="R72" s="1388" t="s">
        <v>2207</v>
      </c>
      <c r="S72" s="1396" t="str">
        <f>IFERROR(VLOOKUP(K70,【参考】数式用!$A$5:$AB$27,MATCH(Q72,【参考】数式用!$B$4:$AB$4,0)+1,0),"")</f>
        <v/>
      </c>
      <c r="T72" s="1459" t="s">
        <v>2285</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2188</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2275</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2188</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2196</v>
      </c>
      <c r="Q76" s="1504" t="str">
        <f>IFERROR(VLOOKUP('別紙様式2-2（４・５月分）'!AR59,【参考】数式用!$AT$5:$AV$22,3,FALSE),"")</f>
        <v/>
      </c>
      <c r="R76" s="1388" t="s">
        <v>2207</v>
      </c>
      <c r="S76" s="1394" t="str">
        <f>IFERROR(VLOOKUP(K74,【参考】数式用!$A$5:$AB$27,MATCH(Q76,【参考】数式用!$B$4:$AB$4,0)+1,0),"")</f>
        <v/>
      </c>
      <c r="T76" s="1459" t="s">
        <v>2285</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2188</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2275</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2188</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2196</v>
      </c>
      <c r="Q80" s="1504" t="str">
        <f>IFERROR(VLOOKUP('別紙様式2-2（４・５月分）'!AR62,【参考】数式用!$AT$5:$AV$22,3,FALSE),"")</f>
        <v/>
      </c>
      <c r="R80" s="1388" t="s">
        <v>2207</v>
      </c>
      <c r="S80" s="1396" t="str">
        <f>IFERROR(VLOOKUP(K78,【参考】数式用!$A$5:$AB$27,MATCH(Q80,【参考】数式用!$B$4:$AB$4,0)+1,0),"")</f>
        <v/>
      </c>
      <c r="T80" s="1459" t="s">
        <v>2285</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2188</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2275</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2188</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2196</v>
      </c>
      <c r="Q84" s="1504" t="str">
        <f>IFERROR(VLOOKUP('別紙様式2-2（４・５月分）'!AR65,【参考】数式用!$AT$5:$AV$22,3,FALSE),"")</f>
        <v/>
      </c>
      <c r="R84" s="1388" t="s">
        <v>2207</v>
      </c>
      <c r="S84" s="1394" t="str">
        <f>IFERROR(VLOOKUP(K82,【参考】数式用!$A$5:$AB$27,MATCH(Q84,【参考】数式用!$B$4:$AB$4,0)+1,0),"")</f>
        <v/>
      </c>
      <c r="T84" s="1459" t="s">
        <v>2285</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2188</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2275</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2188</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2196</v>
      </c>
      <c r="Q88" s="1504" t="str">
        <f>IFERROR(VLOOKUP('別紙様式2-2（４・５月分）'!AR68,【参考】数式用!$AT$5:$AV$22,3,FALSE),"")</f>
        <v/>
      </c>
      <c r="R88" s="1388" t="s">
        <v>2207</v>
      </c>
      <c r="S88" s="1396" t="str">
        <f>IFERROR(VLOOKUP(K86,【参考】数式用!$A$5:$AB$27,MATCH(Q88,【参考】数式用!$B$4:$AB$4,0)+1,0),"")</f>
        <v/>
      </c>
      <c r="T88" s="1459" t="s">
        <v>2285</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2188</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2275</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2188</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2196</v>
      </c>
      <c r="Q92" s="1504" t="str">
        <f>IFERROR(VLOOKUP('別紙様式2-2（４・５月分）'!AR71,【参考】数式用!$AT$5:$AV$22,3,FALSE),"")</f>
        <v/>
      </c>
      <c r="R92" s="1388" t="s">
        <v>2207</v>
      </c>
      <c r="S92" s="1394" t="str">
        <f>IFERROR(VLOOKUP(K90,【参考】数式用!$A$5:$AB$27,MATCH(Q92,【参考】数式用!$B$4:$AB$4,0)+1,0),"")</f>
        <v/>
      </c>
      <c r="T92" s="1459" t="s">
        <v>2285</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2188</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2275</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2188</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2196</v>
      </c>
      <c r="Q96" s="1504" t="str">
        <f>IFERROR(VLOOKUP('別紙様式2-2（４・５月分）'!AR74,【参考】数式用!$AT$5:$AV$22,3,FALSE),"")</f>
        <v/>
      </c>
      <c r="R96" s="1388" t="s">
        <v>2207</v>
      </c>
      <c r="S96" s="1396" t="str">
        <f>IFERROR(VLOOKUP(K94,【参考】数式用!$A$5:$AB$27,MATCH(Q96,【参考】数式用!$B$4:$AB$4,0)+1,0),"")</f>
        <v/>
      </c>
      <c r="T96" s="1459" t="s">
        <v>2285</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2188</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2275</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2188</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2196</v>
      </c>
      <c r="Q100" s="1504" t="str">
        <f>IFERROR(VLOOKUP('別紙様式2-2（４・５月分）'!AR77,【参考】数式用!$AT$5:$AV$22,3,FALSE),"")</f>
        <v/>
      </c>
      <c r="R100" s="1388" t="s">
        <v>2207</v>
      </c>
      <c r="S100" s="1394" t="str">
        <f>IFERROR(VLOOKUP(K98,【参考】数式用!$A$5:$AB$27,MATCH(Q100,【参考】数式用!$B$4:$AB$4,0)+1,0),"")</f>
        <v/>
      </c>
      <c r="T100" s="1459" t="s">
        <v>2285</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2188</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2275</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2188</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2196</v>
      </c>
      <c r="Q104" s="1504" t="str">
        <f>IFERROR(VLOOKUP('別紙様式2-2（４・５月分）'!AR80,【参考】数式用!$AT$5:$AV$22,3,FALSE),"")</f>
        <v/>
      </c>
      <c r="R104" s="1388" t="s">
        <v>2207</v>
      </c>
      <c r="S104" s="1394" t="str">
        <f>IFERROR(VLOOKUP(K102,【参考】数式用!$A$5:$AB$27,MATCH(Q104,【参考】数式用!$B$4:$AB$4,0)+1,0),"")</f>
        <v/>
      </c>
      <c r="T104" s="1459" t="s">
        <v>2285</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2188</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2275</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2188</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2196</v>
      </c>
      <c r="Q108" s="1504" t="str">
        <f>IFERROR(VLOOKUP('別紙様式2-2（４・５月分）'!AR83,【参考】数式用!$AT$5:$AV$22,3,FALSE),"")</f>
        <v/>
      </c>
      <c r="R108" s="1388" t="s">
        <v>2207</v>
      </c>
      <c r="S108" s="1396" t="str">
        <f>IFERROR(VLOOKUP(K106,【参考】数式用!$A$5:$AB$27,MATCH(Q108,【参考】数式用!$B$4:$AB$4,0)+1,0),"")</f>
        <v/>
      </c>
      <c r="T108" s="1459" t="s">
        <v>2285</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2188</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2275</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2188</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2196</v>
      </c>
      <c r="Q112" s="1504" t="str">
        <f>IFERROR(VLOOKUP('別紙様式2-2（４・５月分）'!AR86,【参考】数式用!$AT$5:$AV$22,3,FALSE),"")</f>
        <v/>
      </c>
      <c r="R112" s="1388" t="s">
        <v>2207</v>
      </c>
      <c r="S112" s="1394" t="str">
        <f>IFERROR(VLOOKUP(K110,【参考】数式用!$A$5:$AB$27,MATCH(Q112,【参考】数式用!$B$4:$AB$4,0)+1,0),"")</f>
        <v/>
      </c>
      <c r="T112" s="1459" t="s">
        <v>2285</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2188</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2275</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2188</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2196</v>
      </c>
      <c r="Q116" s="1504" t="str">
        <f>IFERROR(VLOOKUP('別紙様式2-2（４・５月分）'!AR89,【参考】数式用!$AT$5:$AV$22,3,FALSE),"")</f>
        <v/>
      </c>
      <c r="R116" s="1388" t="s">
        <v>2207</v>
      </c>
      <c r="S116" s="1396" t="str">
        <f>IFERROR(VLOOKUP(K114,【参考】数式用!$A$5:$AB$27,MATCH(Q116,【参考】数式用!$B$4:$AB$4,0)+1,0),"")</f>
        <v/>
      </c>
      <c r="T116" s="1459" t="s">
        <v>2285</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2188</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2275</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2188</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2196</v>
      </c>
      <c r="Q120" s="1504" t="str">
        <f>IFERROR(VLOOKUP('別紙様式2-2（４・５月分）'!AR92,【参考】数式用!$AT$5:$AV$22,3,FALSE),"")</f>
        <v/>
      </c>
      <c r="R120" s="1388" t="s">
        <v>2207</v>
      </c>
      <c r="S120" s="1394" t="str">
        <f>IFERROR(VLOOKUP(K118,【参考】数式用!$A$5:$AB$27,MATCH(Q120,【参考】数式用!$B$4:$AB$4,0)+1,0),"")</f>
        <v/>
      </c>
      <c r="T120" s="1459" t="s">
        <v>2285</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2188</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2275</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2188</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2196</v>
      </c>
      <c r="Q124" s="1504" t="str">
        <f>IFERROR(VLOOKUP('別紙様式2-2（４・５月分）'!AR95,【参考】数式用!$AT$5:$AV$22,3,FALSE),"")</f>
        <v/>
      </c>
      <c r="R124" s="1388" t="s">
        <v>2207</v>
      </c>
      <c r="S124" s="1396" t="str">
        <f>IFERROR(VLOOKUP(K122,【参考】数式用!$A$5:$AB$27,MATCH(Q124,【参考】数式用!$B$4:$AB$4,0)+1,0),"")</f>
        <v/>
      </c>
      <c r="T124" s="1459" t="s">
        <v>2285</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2188</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2275</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2188</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2196</v>
      </c>
      <c r="Q128" s="1504" t="str">
        <f>IFERROR(VLOOKUP('別紙様式2-2（４・５月分）'!AR98,【参考】数式用!$AT$5:$AV$22,3,FALSE),"")</f>
        <v/>
      </c>
      <c r="R128" s="1388" t="s">
        <v>2207</v>
      </c>
      <c r="S128" s="1394" t="str">
        <f>IFERROR(VLOOKUP(K126,【参考】数式用!$A$5:$AB$27,MATCH(Q128,【参考】数式用!$B$4:$AB$4,0)+1,0),"")</f>
        <v/>
      </c>
      <c r="T128" s="1459" t="s">
        <v>2285</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2188</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2275</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2188</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2196</v>
      </c>
      <c r="Q132" s="1504" t="str">
        <f>IFERROR(VLOOKUP('別紙様式2-2（４・５月分）'!AR101,【参考】数式用!$AT$5:$AV$22,3,FALSE),"")</f>
        <v/>
      </c>
      <c r="R132" s="1388" t="s">
        <v>2207</v>
      </c>
      <c r="S132" s="1396" t="str">
        <f>IFERROR(VLOOKUP(K130,【参考】数式用!$A$5:$AB$27,MATCH(Q132,【参考】数式用!$B$4:$AB$4,0)+1,0),"")</f>
        <v/>
      </c>
      <c r="T132" s="1459" t="s">
        <v>2285</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2188</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2275</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2188</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2196</v>
      </c>
      <c r="Q136" s="1504" t="str">
        <f>IFERROR(VLOOKUP('別紙様式2-2（４・５月分）'!AR104,【参考】数式用!$AT$5:$AV$22,3,FALSE),"")</f>
        <v/>
      </c>
      <c r="R136" s="1388" t="s">
        <v>2207</v>
      </c>
      <c r="S136" s="1394" t="str">
        <f>IFERROR(VLOOKUP(K134,【参考】数式用!$A$5:$AB$27,MATCH(Q136,【参考】数式用!$B$4:$AB$4,0)+1,0),"")</f>
        <v/>
      </c>
      <c r="T136" s="1459" t="s">
        <v>2285</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2188</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2275</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2188</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2196</v>
      </c>
      <c r="Q140" s="1504" t="str">
        <f>IFERROR(VLOOKUP('別紙様式2-2（４・５月分）'!AR107,【参考】数式用!$AT$5:$AV$22,3,FALSE),"")</f>
        <v/>
      </c>
      <c r="R140" s="1388" t="s">
        <v>2207</v>
      </c>
      <c r="S140" s="1396" t="str">
        <f>IFERROR(VLOOKUP(K138,【参考】数式用!$A$5:$AB$27,MATCH(Q140,【参考】数式用!$B$4:$AB$4,0)+1,0),"")</f>
        <v/>
      </c>
      <c r="T140" s="1459" t="s">
        <v>2285</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2188</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2275</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2188</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2196</v>
      </c>
      <c r="Q144" s="1504" t="str">
        <f>IFERROR(VLOOKUP('別紙様式2-2（４・５月分）'!AR110,【参考】数式用!$AT$5:$AV$22,3,FALSE),"")</f>
        <v/>
      </c>
      <c r="R144" s="1388" t="s">
        <v>2207</v>
      </c>
      <c r="S144" s="1394" t="str">
        <f>IFERROR(VLOOKUP(K142,【参考】数式用!$A$5:$AB$27,MATCH(Q144,【参考】数式用!$B$4:$AB$4,0)+1,0),"")</f>
        <v/>
      </c>
      <c r="T144" s="1459" t="s">
        <v>2285</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2188</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2275</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2188</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2196</v>
      </c>
      <c r="Q148" s="1504" t="str">
        <f>IFERROR(VLOOKUP('別紙様式2-2（４・５月分）'!AR113,【参考】数式用!$AT$5:$AV$22,3,FALSE),"")</f>
        <v/>
      </c>
      <c r="R148" s="1388" t="s">
        <v>2207</v>
      </c>
      <c r="S148" s="1396" t="str">
        <f>IFERROR(VLOOKUP(K146,【参考】数式用!$A$5:$AB$27,MATCH(Q148,【参考】数式用!$B$4:$AB$4,0)+1,0),"")</f>
        <v/>
      </c>
      <c r="T148" s="1459" t="s">
        <v>2285</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2188</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2275</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2188</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2196</v>
      </c>
      <c r="Q152" s="1504" t="str">
        <f>IFERROR(VLOOKUP('別紙様式2-2（４・５月分）'!AR116,【参考】数式用!$AT$5:$AV$22,3,FALSE),"")</f>
        <v/>
      </c>
      <c r="R152" s="1388" t="s">
        <v>2207</v>
      </c>
      <c r="S152" s="1394" t="str">
        <f>IFERROR(VLOOKUP(K150,【参考】数式用!$A$5:$AB$27,MATCH(Q152,【参考】数式用!$B$4:$AB$4,0)+1,0),"")</f>
        <v/>
      </c>
      <c r="T152" s="1459" t="s">
        <v>2285</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2188</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2275</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2188</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2196</v>
      </c>
      <c r="Q156" s="1504" t="str">
        <f>IFERROR(VLOOKUP('別紙様式2-2（４・５月分）'!AR119,【参考】数式用!$AT$5:$AV$22,3,FALSE),"")</f>
        <v/>
      </c>
      <c r="R156" s="1388" t="s">
        <v>2207</v>
      </c>
      <c r="S156" s="1396" t="str">
        <f>IFERROR(VLOOKUP(K154,【参考】数式用!$A$5:$AB$27,MATCH(Q156,【参考】数式用!$B$4:$AB$4,0)+1,0),"")</f>
        <v/>
      </c>
      <c r="T156" s="1459" t="s">
        <v>2285</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2188</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2275</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2188</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2196</v>
      </c>
      <c r="Q160" s="1504" t="str">
        <f>IFERROR(VLOOKUP('別紙様式2-2（４・５月分）'!AR122,【参考】数式用!$AT$5:$AV$22,3,FALSE),"")</f>
        <v/>
      </c>
      <c r="R160" s="1388" t="s">
        <v>2207</v>
      </c>
      <c r="S160" s="1394" t="str">
        <f>IFERROR(VLOOKUP(K158,【参考】数式用!$A$5:$AB$27,MATCH(Q160,【参考】数式用!$B$4:$AB$4,0)+1,0),"")</f>
        <v/>
      </c>
      <c r="T160" s="1459" t="s">
        <v>2285</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2188</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2275</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2188</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2196</v>
      </c>
      <c r="Q164" s="1504" t="str">
        <f>IFERROR(VLOOKUP('別紙様式2-2（４・５月分）'!AR125,【参考】数式用!$AT$5:$AV$22,3,FALSE),"")</f>
        <v/>
      </c>
      <c r="R164" s="1388" t="s">
        <v>2207</v>
      </c>
      <c r="S164" s="1396" t="str">
        <f>IFERROR(VLOOKUP(K162,【参考】数式用!$A$5:$AB$27,MATCH(Q164,【参考】数式用!$B$4:$AB$4,0)+1,0),"")</f>
        <v/>
      </c>
      <c r="T164" s="1459" t="s">
        <v>2285</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2188</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2275</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2188</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2196</v>
      </c>
      <c r="Q168" s="1504" t="str">
        <f>IFERROR(VLOOKUP('別紙様式2-2（４・５月分）'!AR128,【参考】数式用!$AT$5:$AV$22,3,FALSE),"")</f>
        <v/>
      </c>
      <c r="R168" s="1388" t="s">
        <v>2207</v>
      </c>
      <c r="S168" s="1394" t="str">
        <f>IFERROR(VLOOKUP(K166,【参考】数式用!$A$5:$AB$27,MATCH(Q168,【参考】数式用!$B$4:$AB$4,0)+1,0),"")</f>
        <v/>
      </c>
      <c r="T168" s="1459" t="s">
        <v>2285</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2188</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2275</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2188</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2196</v>
      </c>
      <c r="Q172" s="1504" t="str">
        <f>IFERROR(VLOOKUP('別紙様式2-2（４・５月分）'!AR131,【参考】数式用!$AT$5:$AV$22,3,FALSE),"")</f>
        <v/>
      </c>
      <c r="R172" s="1388" t="s">
        <v>2207</v>
      </c>
      <c r="S172" s="1394" t="str">
        <f>IFERROR(VLOOKUP(K170,【参考】数式用!$A$5:$AB$27,MATCH(Q172,【参考】数式用!$B$4:$AB$4,0)+1,0),"")</f>
        <v/>
      </c>
      <c r="T172" s="1459" t="s">
        <v>2285</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2188</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2275</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2188</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2196</v>
      </c>
      <c r="Q176" s="1504" t="str">
        <f>IFERROR(VLOOKUP('別紙様式2-2（４・５月分）'!AR134,【参考】数式用!$AT$5:$AV$22,3,FALSE),"")</f>
        <v/>
      </c>
      <c r="R176" s="1388" t="s">
        <v>2207</v>
      </c>
      <c r="S176" s="1396" t="str">
        <f>IFERROR(VLOOKUP(K174,【参考】数式用!$A$5:$AB$27,MATCH(Q176,【参考】数式用!$B$4:$AB$4,0)+1,0),"")</f>
        <v/>
      </c>
      <c r="T176" s="1459" t="s">
        <v>2285</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2188</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2275</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2188</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2196</v>
      </c>
      <c r="Q180" s="1504" t="str">
        <f>IFERROR(VLOOKUP('別紙様式2-2（４・５月分）'!AR137,【参考】数式用!$AT$5:$AV$22,3,FALSE),"")</f>
        <v/>
      </c>
      <c r="R180" s="1388" t="s">
        <v>2207</v>
      </c>
      <c r="S180" s="1394" t="str">
        <f>IFERROR(VLOOKUP(K178,【参考】数式用!$A$5:$AB$27,MATCH(Q180,【参考】数式用!$B$4:$AB$4,0)+1,0),"")</f>
        <v/>
      </c>
      <c r="T180" s="1459" t="s">
        <v>2285</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2188</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2275</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2188</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2196</v>
      </c>
      <c r="Q184" s="1504" t="str">
        <f>IFERROR(VLOOKUP('別紙様式2-2（４・５月分）'!AR140,【参考】数式用!$AT$5:$AV$22,3,FALSE),"")</f>
        <v/>
      </c>
      <c r="R184" s="1388" t="s">
        <v>2207</v>
      </c>
      <c r="S184" s="1396" t="str">
        <f>IFERROR(VLOOKUP(K182,【参考】数式用!$A$5:$AB$27,MATCH(Q184,【参考】数式用!$B$4:$AB$4,0)+1,0),"")</f>
        <v/>
      </c>
      <c r="T184" s="1459" t="s">
        <v>2285</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2188</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2275</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2188</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2196</v>
      </c>
      <c r="Q188" s="1504" t="str">
        <f>IFERROR(VLOOKUP('別紙様式2-2（４・５月分）'!AR143,【参考】数式用!$AT$5:$AV$22,3,FALSE),"")</f>
        <v/>
      </c>
      <c r="R188" s="1388" t="s">
        <v>2207</v>
      </c>
      <c r="S188" s="1394" t="str">
        <f>IFERROR(VLOOKUP(K186,【参考】数式用!$A$5:$AB$27,MATCH(Q188,【参考】数式用!$B$4:$AB$4,0)+1,0),"")</f>
        <v/>
      </c>
      <c r="T188" s="1459" t="s">
        <v>2285</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2188</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2275</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2188</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2196</v>
      </c>
      <c r="Q192" s="1504" t="str">
        <f>IFERROR(VLOOKUP('別紙様式2-2（４・５月分）'!AR146,【参考】数式用!$AT$5:$AV$22,3,FALSE),"")</f>
        <v/>
      </c>
      <c r="R192" s="1388" t="s">
        <v>2207</v>
      </c>
      <c r="S192" s="1396" t="str">
        <f>IFERROR(VLOOKUP(K190,【参考】数式用!$A$5:$AB$27,MATCH(Q192,【参考】数式用!$B$4:$AB$4,0)+1,0),"")</f>
        <v/>
      </c>
      <c r="T192" s="1459" t="s">
        <v>2285</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2188</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2275</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2188</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2196</v>
      </c>
      <c r="Q196" s="1504" t="str">
        <f>IFERROR(VLOOKUP('別紙様式2-2（４・５月分）'!AR149,【参考】数式用!$AT$5:$AV$22,3,FALSE),"")</f>
        <v/>
      </c>
      <c r="R196" s="1388" t="s">
        <v>2207</v>
      </c>
      <c r="S196" s="1394" t="str">
        <f>IFERROR(VLOOKUP(K194,【参考】数式用!$A$5:$AB$27,MATCH(Q196,【参考】数式用!$B$4:$AB$4,0)+1,0),"")</f>
        <v/>
      </c>
      <c r="T196" s="1459" t="s">
        <v>2285</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2188</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2275</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2188</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2196</v>
      </c>
      <c r="Q200" s="1504" t="str">
        <f>IFERROR(VLOOKUP('別紙様式2-2（４・５月分）'!AR152,【参考】数式用!$AT$5:$AV$22,3,FALSE),"")</f>
        <v/>
      </c>
      <c r="R200" s="1388" t="s">
        <v>2207</v>
      </c>
      <c r="S200" s="1396" t="str">
        <f>IFERROR(VLOOKUP(K198,【参考】数式用!$A$5:$AB$27,MATCH(Q200,【参考】数式用!$B$4:$AB$4,0)+1,0),"")</f>
        <v/>
      </c>
      <c r="T200" s="1459" t="s">
        <v>2285</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2188</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2275</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2188</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2196</v>
      </c>
      <c r="Q204" s="1504" t="str">
        <f>IFERROR(VLOOKUP('別紙様式2-2（４・５月分）'!AR155,【参考】数式用!$AT$5:$AV$22,3,FALSE),"")</f>
        <v/>
      </c>
      <c r="R204" s="1388" t="s">
        <v>2207</v>
      </c>
      <c r="S204" s="1394" t="str">
        <f>IFERROR(VLOOKUP(K202,【参考】数式用!$A$5:$AB$27,MATCH(Q204,【参考】数式用!$B$4:$AB$4,0)+1,0),"")</f>
        <v/>
      </c>
      <c r="T204" s="1459" t="s">
        <v>2285</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2188</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2275</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2188</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2196</v>
      </c>
      <c r="Q208" s="1504" t="str">
        <f>IFERROR(VLOOKUP('別紙様式2-2（４・５月分）'!AR158,【参考】数式用!$AT$5:$AV$22,3,FALSE),"")</f>
        <v/>
      </c>
      <c r="R208" s="1388" t="s">
        <v>2207</v>
      </c>
      <c r="S208" s="1396" t="str">
        <f>IFERROR(VLOOKUP(K206,【参考】数式用!$A$5:$AB$27,MATCH(Q208,【参考】数式用!$B$4:$AB$4,0)+1,0),"")</f>
        <v/>
      </c>
      <c r="T208" s="1459" t="s">
        <v>2285</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2188</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2275</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2188</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2196</v>
      </c>
      <c r="Q212" s="1504" t="str">
        <f>IFERROR(VLOOKUP('別紙様式2-2（４・５月分）'!AR161,【参考】数式用!$AT$5:$AV$22,3,FALSE),"")</f>
        <v/>
      </c>
      <c r="R212" s="1388" t="s">
        <v>2207</v>
      </c>
      <c r="S212" s="1394" t="str">
        <f>IFERROR(VLOOKUP(K210,【参考】数式用!$A$5:$AB$27,MATCH(Q212,【参考】数式用!$B$4:$AB$4,0)+1,0),"")</f>
        <v/>
      </c>
      <c r="T212" s="1459" t="s">
        <v>2285</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2188</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2275</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2188</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2196</v>
      </c>
      <c r="Q216" s="1504" t="str">
        <f>IFERROR(VLOOKUP('別紙様式2-2（４・５月分）'!AR164,【参考】数式用!$AT$5:$AV$22,3,FALSE),"")</f>
        <v/>
      </c>
      <c r="R216" s="1388" t="s">
        <v>2207</v>
      </c>
      <c r="S216" s="1396" t="str">
        <f>IFERROR(VLOOKUP(K214,【参考】数式用!$A$5:$AB$27,MATCH(Q216,【参考】数式用!$B$4:$AB$4,0)+1,0),"")</f>
        <v/>
      </c>
      <c r="T216" s="1459" t="s">
        <v>2285</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2188</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2275</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2188</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2196</v>
      </c>
      <c r="Q220" s="1504" t="str">
        <f>IFERROR(VLOOKUP('別紙様式2-2（４・５月分）'!AR167,【参考】数式用!$AT$5:$AV$22,3,FALSE),"")</f>
        <v/>
      </c>
      <c r="R220" s="1388" t="s">
        <v>2207</v>
      </c>
      <c r="S220" s="1394" t="str">
        <f>IFERROR(VLOOKUP(K218,【参考】数式用!$A$5:$AB$27,MATCH(Q220,【参考】数式用!$B$4:$AB$4,0)+1,0),"")</f>
        <v/>
      </c>
      <c r="T220" s="1459" t="s">
        <v>2285</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2188</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2275</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2188</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2196</v>
      </c>
      <c r="Q224" s="1504" t="str">
        <f>IFERROR(VLOOKUP('別紙様式2-2（４・５月分）'!AR170,【参考】数式用!$AT$5:$AV$22,3,FALSE),"")</f>
        <v/>
      </c>
      <c r="R224" s="1388" t="s">
        <v>2207</v>
      </c>
      <c r="S224" s="1396" t="str">
        <f>IFERROR(VLOOKUP(K222,【参考】数式用!$A$5:$AB$27,MATCH(Q224,【参考】数式用!$B$4:$AB$4,0)+1,0),"")</f>
        <v/>
      </c>
      <c r="T224" s="1459" t="s">
        <v>2285</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2188</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2275</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2188</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2196</v>
      </c>
      <c r="Q228" s="1504" t="str">
        <f>IFERROR(VLOOKUP('別紙様式2-2（４・５月分）'!AR173,【参考】数式用!$AT$5:$AV$22,3,FALSE),"")</f>
        <v/>
      </c>
      <c r="R228" s="1388" t="s">
        <v>2207</v>
      </c>
      <c r="S228" s="1394" t="str">
        <f>IFERROR(VLOOKUP(K226,【参考】数式用!$A$5:$AB$27,MATCH(Q228,【参考】数式用!$B$4:$AB$4,0)+1,0),"")</f>
        <v/>
      </c>
      <c r="T228" s="1459" t="s">
        <v>2285</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2188</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2275</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2188</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2196</v>
      </c>
      <c r="Q232" s="1504" t="str">
        <f>IFERROR(VLOOKUP('別紙様式2-2（４・５月分）'!AR176,【参考】数式用!$AT$5:$AV$22,3,FALSE),"")</f>
        <v/>
      </c>
      <c r="R232" s="1388" t="s">
        <v>2207</v>
      </c>
      <c r="S232" s="1396" t="str">
        <f>IFERROR(VLOOKUP(K230,【参考】数式用!$A$5:$AB$27,MATCH(Q232,【参考】数式用!$B$4:$AB$4,0)+1,0),"")</f>
        <v/>
      </c>
      <c r="T232" s="1459" t="s">
        <v>2285</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2188</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2275</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2188</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2196</v>
      </c>
      <c r="Q236" s="1504" t="str">
        <f>IFERROR(VLOOKUP('別紙様式2-2（４・５月分）'!AR179,【参考】数式用!$AT$5:$AV$22,3,FALSE),"")</f>
        <v/>
      </c>
      <c r="R236" s="1388" t="s">
        <v>2207</v>
      </c>
      <c r="S236" s="1394" t="str">
        <f>IFERROR(VLOOKUP(K234,【参考】数式用!$A$5:$AB$27,MATCH(Q236,【参考】数式用!$B$4:$AB$4,0)+1,0),"")</f>
        <v/>
      </c>
      <c r="T236" s="1459" t="s">
        <v>2285</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2188</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2275</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2188</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2196</v>
      </c>
      <c r="Q240" s="1504" t="str">
        <f>IFERROR(VLOOKUP('別紙様式2-2（４・５月分）'!AR182,【参考】数式用!$AT$5:$AV$22,3,FALSE),"")</f>
        <v/>
      </c>
      <c r="R240" s="1388" t="s">
        <v>2207</v>
      </c>
      <c r="S240" s="1394" t="str">
        <f>IFERROR(VLOOKUP(K238,【参考】数式用!$A$5:$AB$27,MATCH(Q240,【参考】数式用!$B$4:$AB$4,0)+1,0),"")</f>
        <v/>
      </c>
      <c r="T240" s="1459" t="s">
        <v>2285</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2188</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2275</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2188</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2196</v>
      </c>
      <c r="Q244" s="1504" t="str">
        <f>IFERROR(VLOOKUP('別紙様式2-2（４・５月分）'!AR185,【参考】数式用!$AT$5:$AV$22,3,FALSE),"")</f>
        <v/>
      </c>
      <c r="R244" s="1388" t="s">
        <v>2207</v>
      </c>
      <c r="S244" s="1396" t="str">
        <f>IFERROR(VLOOKUP(K242,【参考】数式用!$A$5:$AB$27,MATCH(Q244,【参考】数式用!$B$4:$AB$4,0)+1,0),"")</f>
        <v/>
      </c>
      <c r="T244" s="1459" t="s">
        <v>2285</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2188</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2275</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2188</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2196</v>
      </c>
      <c r="Q248" s="1504" t="str">
        <f>IFERROR(VLOOKUP('別紙様式2-2（４・５月分）'!AR188,【参考】数式用!$AT$5:$AV$22,3,FALSE),"")</f>
        <v/>
      </c>
      <c r="R248" s="1388" t="s">
        <v>2207</v>
      </c>
      <c r="S248" s="1394" t="str">
        <f>IFERROR(VLOOKUP(K246,【参考】数式用!$A$5:$AB$27,MATCH(Q248,【参考】数式用!$B$4:$AB$4,0)+1,0),"")</f>
        <v/>
      </c>
      <c r="T248" s="1459" t="s">
        <v>2285</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2188</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2275</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2188</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2196</v>
      </c>
      <c r="Q252" s="1504" t="str">
        <f>IFERROR(VLOOKUP('別紙様式2-2（４・５月分）'!AR191,【参考】数式用!$AT$5:$AV$22,3,FALSE),"")</f>
        <v/>
      </c>
      <c r="R252" s="1388" t="s">
        <v>2207</v>
      </c>
      <c r="S252" s="1396" t="str">
        <f>IFERROR(VLOOKUP(K250,【参考】数式用!$A$5:$AB$27,MATCH(Q252,【参考】数式用!$B$4:$AB$4,0)+1,0),"")</f>
        <v/>
      </c>
      <c r="T252" s="1459" t="s">
        <v>2285</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2188</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2275</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2188</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2196</v>
      </c>
      <c r="Q256" s="1504" t="str">
        <f>IFERROR(VLOOKUP('別紙様式2-2（４・５月分）'!AR194,【参考】数式用!$AT$5:$AV$22,3,FALSE),"")</f>
        <v/>
      </c>
      <c r="R256" s="1388" t="s">
        <v>2207</v>
      </c>
      <c r="S256" s="1394" t="str">
        <f>IFERROR(VLOOKUP(K254,【参考】数式用!$A$5:$AB$27,MATCH(Q256,【参考】数式用!$B$4:$AB$4,0)+1,0),"")</f>
        <v/>
      </c>
      <c r="T256" s="1459" t="s">
        <v>2285</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2188</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2275</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2188</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2196</v>
      </c>
      <c r="Q260" s="1504" t="str">
        <f>IFERROR(VLOOKUP('別紙様式2-2（４・５月分）'!AR197,【参考】数式用!$AT$5:$AV$22,3,FALSE),"")</f>
        <v/>
      </c>
      <c r="R260" s="1388" t="s">
        <v>2207</v>
      </c>
      <c r="S260" s="1396" t="str">
        <f>IFERROR(VLOOKUP(K258,【参考】数式用!$A$5:$AB$27,MATCH(Q260,【参考】数式用!$B$4:$AB$4,0)+1,0),"")</f>
        <v/>
      </c>
      <c r="T260" s="1459" t="s">
        <v>2285</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2188</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2275</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2188</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2196</v>
      </c>
      <c r="Q264" s="1504" t="str">
        <f>IFERROR(VLOOKUP('別紙様式2-2（４・５月分）'!AR200,【参考】数式用!$AT$5:$AV$22,3,FALSE),"")</f>
        <v/>
      </c>
      <c r="R264" s="1388" t="s">
        <v>2207</v>
      </c>
      <c r="S264" s="1394" t="str">
        <f>IFERROR(VLOOKUP(K262,【参考】数式用!$A$5:$AB$27,MATCH(Q264,【参考】数式用!$B$4:$AB$4,0)+1,0),"")</f>
        <v/>
      </c>
      <c r="T264" s="1459" t="s">
        <v>2285</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2188</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2275</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2188</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2196</v>
      </c>
      <c r="Q268" s="1504" t="str">
        <f>IFERROR(VLOOKUP('別紙様式2-2（４・５月分）'!AR203,【参考】数式用!$AT$5:$AV$22,3,FALSE),"")</f>
        <v/>
      </c>
      <c r="R268" s="1388" t="s">
        <v>2207</v>
      </c>
      <c r="S268" s="1396" t="str">
        <f>IFERROR(VLOOKUP(K266,【参考】数式用!$A$5:$AB$27,MATCH(Q268,【参考】数式用!$B$4:$AB$4,0)+1,0),"")</f>
        <v/>
      </c>
      <c r="T268" s="1459" t="s">
        <v>2285</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2188</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2275</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2188</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2196</v>
      </c>
      <c r="Q272" s="1504" t="str">
        <f>IFERROR(VLOOKUP('別紙様式2-2（４・５月分）'!AR206,【参考】数式用!$AT$5:$AV$22,3,FALSE),"")</f>
        <v/>
      </c>
      <c r="R272" s="1388" t="s">
        <v>2207</v>
      </c>
      <c r="S272" s="1394" t="str">
        <f>IFERROR(VLOOKUP(K270,【参考】数式用!$A$5:$AB$27,MATCH(Q272,【参考】数式用!$B$4:$AB$4,0)+1,0),"")</f>
        <v/>
      </c>
      <c r="T272" s="1459" t="s">
        <v>2285</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2188</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2275</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2188</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2196</v>
      </c>
      <c r="Q276" s="1504" t="str">
        <f>IFERROR(VLOOKUP('別紙様式2-2（４・５月分）'!AR209,【参考】数式用!$AT$5:$AV$22,3,FALSE),"")</f>
        <v/>
      </c>
      <c r="R276" s="1388" t="s">
        <v>2207</v>
      </c>
      <c r="S276" s="1396" t="str">
        <f>IFERROR(VLOOKUP(K274,【参考】数式用!$A$5:$AB$27,MATCH(Q276,【参考】数式用!$B$4:$AB$4,0)+1,0),"")</f>
        <v/>
      </c>
      <c r="T276" s="1459" t="s">
        <v>2285</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2188</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2275</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2188</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2196</v>
      </c>
      <c r="Q280" s="1504" t="str">
        <f>IFERROR(VLOOKUP('別紙様式2-2（４・５月分）'!AR212,【参考】数式用!$AT$5:$AV$22,3,FALSE),"")</f>
        <v/>
      </c>
      <c r="R280" s="1388" t="s">
        <v>2207</v>
      </c>
      <c r="S280" s="1394" t="str">
        <f>IFERROR(VLOOKUP(K278,【参考】数式用!$A$5:$AB$27,MATCH(Q280,【参考】数式用!$B$4:$AB$4,0)+1,0),"")</f>
        <v/>
      </c>
      <c r="T280" s="1459" t="s">
        <v>2285</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2188</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2275</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2188</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2196</v>
      </c>
      <c r="Q284" s="1504" t="str">
        <f>IFERROR(VLOOKUP('別紙様式2-2（４・５月分）'!AR215,【参考】数式用!$AT$5:$AV$22,3,FALSE),"")</f>
        <v/>
      </c>
      <c r="R284" s="1388" t="s">
        <v>2207</v>
      </c>
      <c r="S284" s="1396" t="str">
        <f>IFERROR(VLOOKUP(K282,【参考】数式用!$A$5:$AB$27,MATCH(Q284,【参考】数式用!$B$4:$AB$4,0)+1,0),"")</f>
        <v/>
      </c>
      <c r="T284" s="1459" t="s">
        <v>2285</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2188</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2275</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2188</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2196</v>
      </c>
      <c r="Q288" s="1504" t="str">
        <f>IFERROR(VLOOKUP('別紙様式2-2（４・５月分）'!AR218,【参考】数式用!$AT$5:$AV$22,3,FALSE),"")</f>
        <v/>
      </c>
      <c r="R288" s="1388" t="s">
        <v>2207</v>
      </c>
      <c r="S288" s="1394" t="str">
        <f>IFERROR(VLOOKUP(K286,【参考】数式用!$A$5:$AB$27,MATCH(Q288,【参考】数式用!$B$4:$AB$4,0)+1,0),"")</f>
        <v/>
      </c>
      <c r="T288" s="1459" t="s">
        <v>2285</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2188</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2275</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2188</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2196</v>
      </c>
      <c r="Q292" s="1504" t="str">
        <f>IFERROR(VLOOKUP('別紙様式2-2（４・５月分）'!AR221,【参考】数式用!$AT$5:$AV$22,3,FALSE),"")</f>
        <v/>
      </c>
      <c r="R292" s="1388" t="s">
        <v>2207</v>
      </c>
      <c r="S292" s="1396" t="str">
        <f>IFERROR(VLOOKUP(K290,【参考】数式用!$A$5:$AB$27,MATCH(Q292,【参考】数式用!$B$4:$AB$4,0)+1,0),"")</f>
        <v/>
      </c>
      <c r="T292" s="1459" t="s">
        <v>2285</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2188</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2275</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2188</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2196</v>
      </c>
      <c r="Q296" s="1504" t="str">
        <f>IFERROR(VLOOKUP('別紙様式2-2（４・５月分）'!AR224,【参考】数式用!$AT$5:$AV$22,3,FALSE),"")</f>
        <v/>
      </c>
      <c r="R296" s="1388" t="s">
        <v>2207</v>
      </c>
      <c r="S296" s="1394" t="str">
        <f>IFERROR(VLOOKUP(K294,【参考】数式用!$A$5:$AB$27,MATCH(Q296,【参考】数式用!$B$4:$AB$4,0)+1,0),"")</f>
        <v/>
      </c>
      <c r="T296" s="1459" t="s">
        <v>2285</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2188</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2275</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2188</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2196</v>
      </c>
      <c r="Q300" s="1504" t="str">
        <f>IFERROR(VLOOKUP('別紙様式2-2（４・５月分）'!AR227,【参考】数式用!$AT$5:$AV$22,3,FALSE),"")</f>
        <v/>
      </c>
      <c r="R300" s="1388" t="s">
        <v>2207</v>
      </c>
      <c r="S300" s="1396" t="str">
        <f>IFERROR(VLOOKUP(K298,【参考】数式用!$A$5:$AB$27,MATCH(Q300,【参考】数式用!$B$4:$AB$4,0)+1,0),"")</f>
        <v/>
      </c>
      <c r="T300" s="1459" t="s">
        <v>2285</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2188</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2275</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2188</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2196</v>
      </c>
      <c r="Q304" s="1504" t="str">
        <f>IFERROR(VLOOKUP('別紙様式2-2（４・５月分）'!AR230,【参考】数式用!$AT$5:$AV$22,3,FALSE),"")</f>
        <v/>
      </c>
      <c r="R304" s="1388" t="s">
        <v>2207</v>
      </c>
      <c r="S304" s="1394" t="str">
        <f>IFERROR(VLOOKUP(K302,【参考】数式用!$A$5:$AB$27,MATCH(Q304,【参考】数式用!$B$4:$AB$4,0)+1,0),"")</f>
        <v/>
      </c>
      <c r="T304" s="1459" t="s">
        <v>2285</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2188</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2275</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2188</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2196</v>
      </c>
      <c r="Q308" s="1504" t="str">
        <f>IFERROR(VLOOKUP('別紙様式2-2（４・５月分）'!AR233,【参考】数式用!$AT$5:$AV$22,3,FALSE),"")</f>
        <v/>
      </c>
      <c r="R308" s="1388" t="s">
        <v>2207</v>
      </c>
      <c r="S308" s="1394" t="str">
        <f>IFERROR(VLOOKUP(K306,【参考】数式用!$A$5:$AB$27,MATCH(Q308,【参考】数式用!$B$4:$AB$4,0)+1,0),"")</f>
        <v/>
      </c>
      <c r="T308" s="1459" t="s">
        <v>2285</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2188</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2275</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2188</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2196</v>
      </c>
      <c r="Q312" s="1504" t="str">
        <f>IFERROR(VLOOKUP('別紙様式2-2（４・５月分）'!AR236,【参考】数式用!$AT$5:$AV$22,3,FALSE),"")</f>
        <v/>
      </c>
      <c r="R312" s="1388" t="s">
        <v>2207</v>
      </c>
      <c r="S312" s="1396" t="str">
        <f>IFERROR(VLOOKUP(K310,【参考】数式用!$A$5:$AB$27,MATCH(Q312,【参考】数式用!$B$4:$AB$4,0)+1,0),"")</f>
        <v/>
      </c>
      <c r="T312" s="1459" t="s">
        <v>2285</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2188</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2275</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2188</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2196</v>
      </c>
      <c r="Q316" s="1504" t="str">
        <f>IFERROR(VLOOKUP('別紙様式2-2（４・５月分）'!AR239,【参考】数式用!$AT$5:$AV$22,3,FALSE),"")</f>
        <v/>
      </c>
      <c r="R316" s="1388" t="s">
        <v>2207</v>
      </c>
      <c r="S316" s="1394" t="str">
        <f>IFERROR(VLOOKUP(K314,【参考】数式用!$A$5:$AB$27,MATCH(Q316,【参考】数式用!$B$4:$AB$4,0)+1,0),"")</f>
        <v/>
      </c>
      <c r="T316" s="1459" t="s">
        <v>2285</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2188</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2275</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2188</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2196</v>
      </c>
      <c r="Q320" s="1504" t="str">
        <f>IFERROR(VLOOKUP('別紙様式2-2（４・５月分）'!AR242,【参考】数式用!$AT$5:$AV$22,3,FALSE),"")</f>
        <v/>
      </c>
      <c r="R320" s="1388" t="s">
        <v>2207</v>
      </c>
      <c r="S320" s="1396" t="str">
        <f>IFERROR(VLOOKUP(K318,【参考】数式用!$A$5:$AB$27,MATCH(Q320,【参考】数式用!$B$4:$AB$4,0)+1,0),"")</f>
        <v/>
      </c>
      <c r="T320" s="1459" t="s">
        <v>2285</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2188</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2275</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2188</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2196</v>
      </c>
      <c r="Q324" s="1504" t="str">
        <f>IFERROR(VLOOKUP('別紙様式2-2（４・５月分）'!AR245,【参考】数式用!$AT$5:$AV$22,3,FALSE),"")</f>
        <v/>
      </c>
      <c r="R324" s="1388" t="s">
        <v>2207</v>
      </c>
      <c r="S324" s="1394" t="str">
        <f>IFERROR(VLOOKUP(K322,【参考】数式用!$A$5:$AB$27,MATCH(Q324,【参考】数式用!$B$4:$AB$4,0)+1,0),"")</f>
        <v/>
      </c>
      <c r="T324" s="1459" t="s">
        <v>2285</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2188</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2275</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2188</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2196</v>
      </c>
      <c r="Q328" s="1504" t="str">
        <f>IFERROR(VLOOKUP('別紙様式2-2（４・５月分）'!AR248,【参考】数式用!$AT$5:$AV$22,3,FALSE),"")</f>
        <v/>
      </c>
      <c r="R328" s="1388" t="s">
        <v>2207</v>
      </c>
      <c r="S328" s="1396" t="str">
        <f>IFERROR(VLOOKUP(K326,【参考】数式用!$A$5:$AB$27,MATCH(Q328,【参考】数式用!$B$4:$AB$4,0)+1,0),"")</f>
        <v/>
      </c>
      <c r="T328" s="1459" t="s">
        <v>2285</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2188</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2275</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2188</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2196</v>
      </c>
      <c r="Q332" s="1504" t="str">
        <f>IFERROR(VLOOKUP('別紙様式2-2（４・５月分）'!AR251,【参考】数式用!$AT$5:$AV$22,3,FALSE),"")</f>
        <v/>
      </c>
      <c r="R332" s="1388" t="s">
        <v>2207</v>
      </c>
      <c r="S332" s="1394" t="str">
        <f>IFERROR(VLOOKUP(K330,【参考】数式用!$A$5:$AB$27,MATCH(Q332,【参考】数式用!$B$4:$AB$4,0)+1,0),"")</f>
        <v/>
      </c>
      <c r="T332" s="1459" t="s">
        <v>2285</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2188</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2275</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2188</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2196</v>
      </c>
      <c r="Q336" s="1504" t="str">
        <f>IFERROR(VLOOKUP('別紙様式2-2（４・５月分）'!AR254,【参考】数式用!$AT$5:$AV$22,3,FALSE),"")</f>
        <v/>
      </c>
      <c r="R336" s="1388" t="s">
        <v>2207</v>
      </c>
      <c r="S336" s="1396" t="str">
        <f>IFERROR(VLOOKUP(K334,【参考】数式用!$A$5:$AB$27,MATCH(Q336,【参考】数式用!$B$4:$AB$4,0)+1,0),"")</f>
        <v/>
      </c>
      <c r="T336" s="1459" t="s">
        <v>2285</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2188</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2275</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2188</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2196</v>
      </c>
      <c r="Q340" s="1504" t="str">
        <f>IFERROR(VLOOKUP('別紙様式2-2（４・５月分）'!AR257,【参考】数式用!$AT$5:$AV$22,3,FALSE),"")</f>
        <v/>
      </c>
      <c r="R340" s="1388" t="s">
        <v>2207</v>
      </c>
      <c r="S340" s="1394" t="str">
        <f>IFERROR(VLOOKUP(K338,【参考】数式用!$A$5:$AB$27,MATCH(Q340,【参考】数式用!$B$4:$AB$4,0)+1,0),"")</f>
        <v/>
      </c>
      <c r="T340" s="1459" t="s">
        <v>2285</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2188</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2275</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2188</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2196</v>
      </c>
      <c r="Q344" s="1504" t="str">
        <f>IFERROR(VLOOKUP('別紙様式2-2（４・５月分）'!AR260,【参考】数式用!$AT$5:$AV$22,3,FALSE),"")</f>
        <v/>
      </c>
      <c r="R344" s="1388" t="s">
        <v>2207</v>
      </c>
      <c r="S344" s="1396" t="str">
        <f>IFERROR(VLOOKUP(K342,【参考】数式用!$A$5:$AB$27,MATCH(Q344,【参考】数式用!$B$4:$AB$4,0)+1,0),"")</f>
        <v/>
      </c>
      <c r="T344" s="1459" t="s">
        <v>2285</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2188</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2275</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2188</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2196</v>
      </c>
      <c r="Q348" s="1504" t="str">
        <f>IFERROR(VLOOKUP('別紙様式2-2（４・５月分）'!AR263,【参考】数式用!$AT$5:$AV$22,3,FALSE),"")</f>
        <v/>
      </c>
      <c r="R348" s="1388" t="s">
        <v>2207</v>
      </c>
      <c r="S348" s="1394" t="str">
        <f>IFERROR(VLOOKUP(K346,【参考】数式用!$A$5:$AB$27,MATCH(Q348,【参考】数式用!$B$4:$AB$4,0)+1,0),"")</f>
        <v/>
      </c>
      <c r="T348" s="1459" t="s">
        <v>2285</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2188</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2275</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2188</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2196</v>
      </c>
      <c r="Q352" s="1504" t="str">
        <f>IFERROR(VLOOKUP('別紙様式2-2（４・５月分）'!AR266,【参考】数式用!$AT$5:$AV$22,3,FALSE),"")</f>
        <v/>
      </c>
      <c r="R352" s="1388" t="s">
        <v>2207</v>
      </c>
      <c r="S352" s="1396" t="str">
        <f>IFERROR(VLOOKUP(K350,【参考】数式用!$A$5:$AB$27,MATCH(Q352,【参考】数式用!$B$4:$AB$4,0)+1,0),"")</f>
        <v/>
      </c>
      <c r="T352" s="1459" t="s">
        <v>2285</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2188</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2275</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2188</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2196</v>
      </c>
      <c r="Q356" s="1504" t="str">
        <f>IFERROR(VLOOKUP('別紙様式2-2（４・５月分）'!AR269,【参考】数式用!$AT$5:$AV$22,3,FALSE),"")</f>
        <v/>
      </c>
      <c r="R356" s="1388" t="s">
        <v>2207</v>
      </c>
      <c r="S356" s="1394" t="str">
        <f>IFERROR(VLOOKUP(K354,【参考】数式用!$A$5:$AB$27,MATCH(Q356,【参考】数式用!$B$4:$AB$4,0)+1,0),"")</f>
        <v/>
      </c>
      <c r="T356" s="1459" t="s">
        <v>2285</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2188</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2275</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2188</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2196</v>
      </c>
      <c r="Q360" s="1504" t="str">
        <f>IFERROR(VLOOKUP('別紙様式2-2（４・５月分）'!AR272,【参考】数式用!$AT$5:$AV$22,3,FALSE),"")</f>
        <v/>
      </c>
      <c r="R360" s="1388" t="s">
        <v>2207</v>
      </c>
      <c r="S360" s="1396" t="str">
        <f>IFERROR(VLOOKUP(K358,【参考】数式用!$A$5:$AB$27,MATCH(Q360,【参考】数式用!$B$4:$AB$4,0)+1,0),"")</f>
        <v/>
      </c>
      <c r="T360" s="1459" t="s">
        <v>2285</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2188</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2275</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2188</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2196</v>
      </c>
      <c r="Q364" s="1504" t="str">
        <f>IFERROR(VLOOKUP('別紙様式2-2（４・５月分）'!AR275,【参考】数式用!$AT$5:$AV$22,3,FALSE),"")</f>
        <v/>
      </c>
      <c r="R364" s="1388" t="s">
        <v>2207</v>
      </c>
      <c r="S364" s="1394" t="str">
        <f>IFERROR(VLOOKUP(K362,【参考】数式用!$A$5:$AB$27,MATCH(Q364,【参考】数式用!$B$4:$AB$4,0)+1,0),"")</f>
        <v/>
      </c>
      <c r="T364" s="1459" t="s">
        <v>2285</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2188</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2275</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2188</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2196</v>
      </c>
      <c r="Q368" s="1504" t="str">
        <f>IFERROR(VLOOKUP('別紙様式2-2（４・５月分）'!AR278,【参考】数式用!$AT$5:$AV$22,3,FALSE),"")</f>
        <v/>
      </c>
      <c r="R368" s="1388" t="s">
        <v>2207</v>
      </c>
      <c r="S368" s="1396" t="str">
        <f>IFERROR(VLOOKUP(K366,【参考】数式用!$A$5:$AB$27,MATCH(Q368,【参考】数式用!$B$4:$AB$4,0)+1,0),"")</f>
        <v/>
      </c>
      <c r="T368" s="1459" t="s">
        <v>2285</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2188</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2275</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2188</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2196</v>
      </c>
      <c r="Q372" s="1504" t="str">
        <f>IFERROR(VLOOKUP('別紙様式2-2（４・５月分）'!AR281,【参考】数式用!$AT$5:$AV$22,3,FALSE),"")</f>
        <v/>
      </c>
      <c r="R372" s="1388" t="s">
        <v>2207</v>
      </c>
      <c r="S372" s="1394" t="str">
        <f>IFERROR(VLOOKUP(K370,【参考】数式用!$A$5:$AB$27,MATCH(Q372,【参考】数式用!$B$4:$AB$4,0)+1,0),"")</f>
        <v/>
      </c>
      <c r="T372" s="1459" t="s">
        <v>2285</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2188</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2275</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2188</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2196</v>
      </c>
      <c r="Q376" s="1504" t="str">
        <f>IFERROR(VLOOKUP('別紙様式2-2（４・５月分）'!AR284,【参考】数式用!$AT$5:$AV$22,3,FALSE),"")</f>
        <v/>
      </c>
      <c r="R376" s="1388" t="s">
        <v>2207</v>
      </c>
      <c r="S376" s="1394" t="str">
        <f>IFERROR(VLOOKUP(K374,【参考】数式用!$A$5:$AB$27,MATCH(Q376,【参考】数式用!$B$4:$AB$4,0)+1,0),"")</f>
        <v/>
      </c>
      <c r="T376" s="1459" t="s">
        <v>2285</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2188</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2275</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2188</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2196</v>
      </c>
      <c r="Q380" s="1504" t="str">
        <f>IFERROR(VLOOKUP('別紙様式2-2（４・５月分）'!AR287,【参考】数式用!$AT$5:$AV$22,3,FALSE),"")</f>
        <v/>
      </c>
      <c r="R380" s="1388" t="s">
        <v>2207</v>
      </c>
      <c r="S380" s="1396" t="str">
        <f>IFERROR(VLOOKUP(K378,【参考】数式用!$A$5:$AB$27,MATCH(Q380,【参考】数式用!$B$4:$AB$4,0)+1,0),"")</f>
        <v/>
      </c>
      <c r="T380" s="1459" t="s">
        <v>2285</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2188</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2275</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2188</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2196</v>
      </c>
      <c r="Q384" s="1504" t="str">
        <f>IFERROR(VLOOKUP('別紙様式2-2（４・５月分）'!AR290,【参考】数式用!$AT$5:$AV$22,3,FALSE),"")</f>
        <v/>
      </c>
      <c r="R384" s="1388" t="s">
        <v>2207</v>
      </c>
      <c r="S384" s="1394" t="str">
        <f>IFERROR(VLOOKUP(K382,【参考】数式用!$A$5:$AB$27,MATCH(Q384,【参考】数式用!$B$4:$AB$4,0)+1,0),"")</f>
        <v/>
      </c>
      <c r="T384" s="1459" t="s">
        <v>2285</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2188</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2275</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2188</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2196</v>
      </c>
      <c r="Q388" s="1504" t="str">
        <f>IFERROR(VLOOKUP('別紙様式2-2（４・５月分）'!AR293,【参考】数式用!$AT$5:$AV$22,3,FALSE),"")</f>
        <v/>
      </c>
      <c r="R388" s="1388" t="s">
        <v>2207</v>
      </c>
      <c r="S388" s="1396" t="str">
        <f>IFERROR(VLOOKUP(K386,【参考】数式用!$A$5:$AB$27,MATCH(Q388,【参考】数式用!$B$4:$AB$4,0)+1,0),"")</f>
        <v/>
      </c>
      <c r="T388" s="1459" t="s">
        <v>2285</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2188</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2275</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2188</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2196</v>
      </c>
      <c r="Q392" s="1504" t="str">
        <f>IFERROR(VLOOKUP('別紙様式2-2（４・５月分）'!AR296,【参考】数式用!$AT$5:$AV$22,3,FALSE),"")</f>
        <v/>
      </c>
      <c r="R392" s="1388" t="s">
        <v>2207</v>
      </c>
      <c r="S392" s="1394" t="str">
        <f>IFERROR(VLOOKUP(K390,【参考】数式用!$A$5:$AB$27,MATCH(Q392,【参考】数式用!$B$4:$AB$4,0)+1,0),"")</f>
        <v/>
      </c>
      <c r="T392" s="1459" t="s">
        <v>2285</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2188</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2275</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2188</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2196</v>
      </c>
      <c r="Q396" s="1504" t="str">
        <f>IFERROR(VLOOKUP('別紙様式2-2（４・５月分）'!AR299,【参考】数式用!$AT$5:$AV$22,3,FALSE),"")</f>
        <v/>
      </c>
      <c r="R396" s="1388" t="s">
        <v>2207</v>
      </c>
      <c r="S396" s="1396" t="str">
        <f>IFERROR(VLOOKUP(K394,【参考】数式用!$A$5:$AB$27,MATCH(Q396,【参考】数式用!$B$4:$AB$4,0)+1,0),"")</f>
        <v/>
      </c>
      <c r="T396" s="1459" t="s">
        <v>2285</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2188</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2275</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2188</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2196</v>
      </c>
      <c r="Q400" s="1504" t="str">
        <f>IFERROR(VLOOKUP('別紙様式2-2（４・５月分）'!AR302,【参考】数式用!$AT$5:$AV$22,3,FALSE),"")</f>
        <v/>
      </c>
      <c r="R400" s="1388" t="s">
        <v>2207</v>
      </c>
      <c r="S400" s="1394" t="str">
        <f>IFERROR(VLOOKUP(K398,【参考】数式用!$A$5:$AB$27,MATCH(Q400,【参考】数式用!$B$4:$AB$4,0)+1,0),"")</f>
        <v/>
      </c>
      <c r="T400" s="1459" t="s">
        <v>2285</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2188</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2275</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2188</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2196</v>
      </c>
      <c r="Q404" s="1504" t="str">
        <f>IFERROR(VLOOKUP('別紙様式2-2（４・５月分）'!AR305,【参考】数式用!$AT$5:$AV$22,3,FALSE),"")</f>
        <v/>
      </c>
      <c r="R404" s="1388" t="s">
        <v>2207</v>
      </c>
      <c r="S404" s="1396" t="str">
        <f>IFERROR(VLOOKUP(K402,【参考】数式用!$A$5:$AB$27,MATCH(Q404,【参考】数式用!$B$4:$AB$4,0)+1,0),"")</f>
        <v/>
      </c>
      <c r="T404" s="1459" t="s">
        <v>2285</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2188</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2275</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2188</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2196</v>
      </c>
      <c r="Q408" s="1504" t="str">
        <f>IFERROR(VLOOKUP('別紙様式2-2（４・５月分）'!AR308,【参考】数式用!$AT$5:$AV$22,3,FALSE),"")</f>
        <v/>
      </c>
      <c r="R408" s="1388" t="s">
        <v>2207</v>
      </c>
      <c r="S408" s="1394" t="str">
        <f>IFERROR(VLOOKUP(K406,【参考】数式用!$A$5:$AB$27,MATCH(Q408,【参考】数式用!$B$4:$AB$4,0)+1,0),"")</f>
        <v/>
      </c>
      <c r="T408" s="1459" t="s">
        <v>2285</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2188</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2275</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2188</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2196</v>
      </c>
      <c r="Q412" s="1504" t="str">
        <f>IFERROR(VLOOKUP('別紙様式2-2（４・５月分）'!AR311,【参考】数式用!$AT$5:$AV$22,3,FALSE),"")</f>
        <v/>
      </c>
      <c r="R412" s="1388" t="s">
        <v>2207</v>
      </c>
      <c r="S412" s="1396" t="str">
        <f>IFERROR(VLOOKUP(K410,【参考】数式用!$A$5:$AB$27,MATCH(Q412,【参考】数式用!$B$4:$AB$4,0)+1,0),"")</f>
        <v/>
      </c>
      <c r="T412" s="1459" t="s">
        <v>2285</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2188</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6" t="s">
        <v>18</v>
      </c>
      <c r="B2" s="1610" t="s">
        <v>43</v>
      </c>
      <c r="C2" s="1611"/>
      <c r="D2" s="1611"/>
      <c r="E2" s="1612"/>
      <c r="F2" s="1623" t="s">
        <v>106</v>
      </c>
      <c r="G2" s="1624"/>
      <c r="H2" s="1625"/>
      <c r="I2" s="1616" t="s">
        <v>205</v>
      </c>
      <c r="J2" s="1626"/>
      <c r="K2" s="1619" t="s">
        <v>206</v>
      </c>
      <c r="L2" s="1603"/>
      <c r="M2" s="1603"/>
      <c r="N2" s="1603"/>
      <c r="O2" s="1603"/>
      <c r="P2" s="1603"/>
      <c r="Q2" s="1603"/>
      <c r="R2" s="1603"/>
      <c r="S2" s="1603"/>
      <c r="T2" s="1603"/>
      <c r="U2" s="1603"/>
      <c r="V2" s="1603"/>
      <c r="W2" s="1603"/>
      <c r="X2" s="1603"/>
      <c r="Y2" s="1603"/>
      <c r="Z2" s="1603"/>
      <c r="AA2" s="1603"/>
      <c r="AB2" s="1607"/>
      <c r="AC2" s="1641" t="s">
        <v>2187</v>
      </c>
      <c r="AD2" s="27"/>
      <c r="AE2" s="1634" t="s">
        <v>18</v>
      </c>
      <c r="AF2" s="1634" t="s">
        <v>2354</v>
      </c>
      <c r="AG2" s="1635"/>
      <c r="AH2" s="1636"/>
      <c r="AJ2" s="57" t="s">
        <v>145</v>
      </c>
      <c r="AK2" s="82" t="s">
        <v>145</v>
      </c>
      <c r="AM2" s="87" t="s">
        <v>187</v>
      </c>
      <c r="AO2" s="119" t="s">
        <v>2113</v>
      </c>
      <c r="AQ2" s="1600" t="s">
        <v>43</v>
      </c>
      <c r="AR2" s="1603" t="s">
        <v>106</v>
      </c>
      <c r="AS2" s="1603" t="s">
        <v>205</v>
      </c>
      <c r="AT2" s="1628" t="s">
        <v>229</v>
      </c>
      <c r="AU2" s="1631" t="s">
        <v>228</v>
      </c>
      <c r="AV2" s="1607" t="s">
        <v>2205</v>
      </c>
    </row>
    <row r="3" spans="1:48" ht="38.25" customHeight="1" thickBot="1">
      <c r="A3" s="1617"/>
      <c r="B3" s="1613" t="s">
        <v>274</v>
      </c>
      <c r="C3" s="1614"/>
      <c r="D3" s="1614"/>
      <c r="E3" s="1615"/>
      <c r="F3" s="1613" t="s">
        <v>42</v>
      </c>
      <c r="G3" s="1614"/>
      <c r="H3" s="1615"/>
      <c r="I3" s="1618"/>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2114</v>
      </c>
      <c r="AQ3" s="1601"/>
      <c r="AR3" s="1604"/>
      <c r="AS3" s="1604"/>
      <c r="AT3" s="1629"/>
      <c r="AU3" s="1632"/>
      <c r="AV3" s="1608"/>
    </row>
    <row r="4" spans="1:48" ht="23.25" thickBot="1">
      <c r="A4" s="1618"/>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2115</v>
      </c>
      <c r="AQ4" s="1602"/>
      <c r="AR4" s="1605"/>
      <c r="AS4" s="1605"/>
      <c r="AT4" s="1630"/>
      <c r="AU4" s="1633"/>
      <c r="AV4" s="1609"/>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2126</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2294</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2024-03-27T08:52:32Z</dcterms:modified>
</cp:coreProperties>
</file>