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LANDISK-2016\A_choju\01_災害・緊急対応\令和元年度～新型コロナウイルス\★介護職員慰労金・支援金★\70 仕入控除税額処理\県HP・かいごへるぷやまぐち掲載用\"/>
    </mc:Choice>
  </mc:AlternateContent>
  <bookViews>
    <workbookView xWindow="0" yWindow="0" windowWidth="17256" windowHeight="5856"/>
  </bookViews>
  <sheets>
    <sheet name="入力・提出方法" sheetId="2" r:id="rId1"/>
    <sheet name="入力用シート" sheetId="1" r:id="rId2"/>
    <sheet name="別記第４号様式" sheetId="3" r:id="rId3"/>
  </sheets>
  <definedNames>
    <definedName name="_xlnm.Print_Area" localSheetId="0">入力・提出方法!$A$1:$L$46</definedName>
    <definedName name="_xlnm.Print_Area" localSheetId="1">入力用シート!$A$1:$AF$87</definedName>
    <definedName name="_xlnm.Print_Area" localSheetId="2">別記第４号様式!$A$1:$I$37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1" l="1"/>
  <c r="B37" i="3" l="1"/>
  <c r="B36" i="3"/>
  <c r="O46" i="1"/>
  <c r="L46" i="1"/>
  <c r="I46" i="1"/>
  <c r="R45" i="1"/>
  <c r="R44" i="1"/>
  <c r="R43" i="1"/>
  <c r="R42" i="1"/>
  <c r="R41" i="1"/>
  <c r="R40" i="1"/>
  <c r="R39" i="1"/>
  <c r="R46" i="1" l="1"/>
  <c r="AA50" i="1" s="1"/>
  <c r="B33" i="3"/>
  <c r="F28" i="3"/>
  <c r="F32" i="3" l="1"/>
  <c r="F7" i="3"/>
  <c r="A18" i="3"/>
  <c r="F3" i="3" l="1"/>
  <c r="F11" i="3" l="1"/>
  <c r="F8" i="3" l="1"/>
  <c r="F9" i="3"/>
  <c r="F12" i="3"/>
  <c r="F10" i="3"/>
  <c r="A38" i="3" l="1"/>
  <c r="A37" i="3"/>
  <c r="A36" i="3"/>
  <c r="AA82" i="1"/>
  <c r="X82" i="1"/>
  <c r="U82" i="1"/>
  <c r="R82" i="1"/>
  <c r="O82" i="1"/>
  <c r="L82" i="1"/>
  <c r="I82" i="1"/>
  <c r="AD81" i="1"/>
  <c r="AD80" i="1"/>
  <c r="AD79" i="1"/>
  <c r="AD78" i="1"/>
  <c r="AD77" i="1"/>
  <c r="AD76" i="1"/>
  <c r="AD75" i="1"/>
  <c r="O63" i="1"/>
  <c r="L63" i="1"/>
  <c r="I63" i="1"/>
  <c r="R62" i="1"/>
  <c r="R61" i="1"/>
  <c r="R60" i="1"/>
  <c r="R59" i="1"/>
  <c r="R58" i="1"/>
  <c r="R57" i="1"/>
  <c r="R56" i="1"/>
  <c r="AG16" i="1"/>
  <c r="AA67" i="1" l="1"/>
  <c r="R63" i="1"/>
  <c r="AD82" i="1"/>
  <c r="AA87" i="1" s="1"/>
</calcChain>
</file>

<file path=xl/sharedStrings.xml><?xml version="1.0" encoding="utf-8"?>
<sst xmlns="http://schemas.openxmlformats.org/spreadsheetml/2006/main" count="152" uniqueCount="113">
  <si>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</si>
  <si>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</si>
  <si>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</si>
  <si>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</si>
  <si>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</si>
  <si>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</si>
  <si>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</si>
  <si>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</si>
  <si>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</si>
  <si>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</si>
  <si>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</si>
  <si>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</si>
  <si>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</si>
  <si>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</si>
  <si>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</si>
  <si>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</si>
  <si>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</si>
  <si>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</si>
  <si>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</si>
  <si>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</si>
  <si>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</si>
  <si>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</si>
  <si>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</si>
  <si>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</si>
  <si>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</si>
  <si>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</si>
  <si>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</si>
  <si>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</si>
  <si>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</si>
  <si>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</si>
  <si>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</si>
  <si>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</si>
  <si>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</si>
  <si>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</si>
  <si>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</si>
  <si>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</si>
  <si>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</si>
  <si>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</si>
  <si>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</si>
  <si>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</si>
  <si>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</si>
  <si>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</si>
  <si>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課税売上割合・控除対象仕入税額等の計算書の写し</t>
    <phoneticPr fontId="4"/>
  </si>
  <si>
    <t>②一括比例配分方式により消費税の申告を行っている場合</t>
    <rPh sb="1" eb="3">
      <t>イッカツ</t>
    </rPh>
    <rPh sb="3" eb="5">
      <t>ヒレイ</t>
    </rPh>
    <rPh sb="5" eb="7">
      <t>ハイブン</t>
    </rPh>
    <rPh sb="7" eb="9">
      <t>ホウシキ</t>
    </rPh>
    <phoneticPr fontId="4"/>
  </si>
  <si>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</si>
  <si>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</si>
  <si>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</si>
  <si>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</si>
  <si>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非課税・
不課税仕入額</t>
    <rPh sb="0" eb="3">
      <t>ヒカゼイ</t>
    </rPh>
    <rPh sb="5" eb="8">
      <t>フカゼイ</t>
    </rPh>
    <rPh sb="8" eb="10">
      <t>シイ</t>
    </rPh>
    <rPh sb="10" eb="11">
      <t>ガク</t>
    </rPh>
    <phoneticPr fontId="4"/>
  </si>
  <si>
    <t>合　　計</t>
    <rPh sb="0" eb="1">
      <t>ゴウ</t>
    </rPh>
    <rPh sb="3" eb="4">
      <t>ケイ</t>
    </rPh>
    <phoneticPr fontId="4"/>
  </si>
  <si>
    <t>課税売上割合・控除対象仕入税額等の計算書の写し</t>
    <phoneticPr fontId="4"/>
  </si>
  <si>
    <t>ｄ</t>
    <phoneticPr fontId="4"/>
  </si>
  <si>
    <t>ｅ</t>
    <phoneticPr fontId="4"/>
  </si>
  <si>
    <t>ｆ</t>
    <phoneticPr fontId="4"/>
  </si>
  <si>
    <t>（補助金確定額（精算額）×１０／１１０×ｃ×(ｄ／ｆ))＋</t>
    <phoneticPr fontId="4"/>
  </si>
  <si>
    <t>③個別対応方式により消費税の申告を行っている場合</t>
    <phoneticPr fontId="4"/>
  </si>
  <si>
    <t>課税仕入額（10％分）</t>
    <rPh sb="0" eb="2">
      <t>カゼイ</t>
    </rPh>
    <rPh sb="2" eb="4">
      <t>シイ</t>
    </rPh>
    <rPh sb="4" eb="5">
      <t>ガク</t>
    </rPh>
    <rPh sb="9" eb="10">
      <t>ブン</t>
    </rPh>
    <phoneticPr fontId="4"/>
  </si>
  <si>
    <t>課税仕入額（8％分）</t>
    <rPh sb="0" eb="2">
      <t>カゼイ</t>
    </rPh>
    <rPh sb="2" eb="4">
      <t>シイ</t>
    </rPh>
    <rPh sb="4" eb="5">
      <t>ガク</t>
    </rPh>
    <rPh sb="8" eb="9">
      <t>ブン</t>
    </rPh>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</si>
  <si>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</si>
  <si>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</si>
  <si>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</si>
  <si>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</si>
  <si>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</si>
  <si>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ｈ</t>
    <phoneticPr fontId="4"/>
  </si>
  <si>
    <t>ｉ</t>
    <phoneticPr fontId="4"/>
  </si>
  <si>
    <t>ｊ</t>
    <phoneticPr fontId="4"/>
  </si>
  <si>
    <t>ｋ</t>
    <phoneticPr fontId="4"/>
  </si>
  <si>
    <t>（仕入控除税額（返還額））</t>
    <phoneticPr fontId="4"/>
  </si>
  <si>
    <t>（補助金確定額（精算額）×１０／１１０×(ｇ／ｋ))＋（補助金確定額（精算額）×１０／１１０×ｃ×（ｈ／ｋ））＋</t>
    <rPh sb="28" eb="31">
      <t>ホジョキン</t>
    </rPh>
    <rPh sb="31" eb="34">
      <t>カクテイガク</t>
    </rPh>
    <rPh sb="35" eb="38">
      <t>セイサンガク</t>
    </rPh>
    <phoneticPr fontId="4"/>
  </si>
  <si>
    <t>（補助金確定額（精算額）×　８／１０８×(ｉ／ｋ))＋（補助金確定額（精算額）×　８／１０８×ｃ×（ｊ／ｋ））＝</t>
    <rPh sb="28" eb="31">
      <t>ホジョキン</t>
    </rPh>
    <rPh sb="31" eb="34">
      <t>カクテイガク</t>
    </rPh>
    <rPh sb="35" eb="38">
      <t>セイサンガク</t>
    </rPh>
    <phoneticPr fontId="4"/>
  </si>
  <si>
    <t>入力、提出方法</t>
    <rPh sb="0" eb="2">
      <t>ニュウリョク</t>
    </rPh>
    <rPh sb="3" eb="5">
      <t>テイシュツ</t>
    </rPh>
    <rPh sb="5" eb="7">
      <t>ホウホウ</t>
    </rPh>
    <phoneticPr fontId="4"/>
  </si>
  <si>
    <t>所在地</t>
    <rPh sb="0" eb="3">
      <t>ショザイチ</t>
    </rPh>
    <phoneticPr fontId="4"/>
  </si>
  <si>
    <t>代表者氏名</t>
    <rPh sb="0" eb="3">
      <t>ダイヒョウシャ</t>
    </rPh>
    <rPh sb="3" eb="5">
      <t>シメイ</t>
    </rPh>
    <phoneticPr fontId="4"/>
  </si>
  <si>
    <t>担当者　職・氏名</t>
    <rPh sb="0" eb="3">
      <t>タントウシャ</t>
    </rPh>
    <rPh sb="4" eb="5">
      <t>ショク</t>
    </rPh>
    <rPh sb="6" eb="8">
      <t>シメイ</t>
    </rPh>
    <phoneticPr fontId="4"/>
  </si>
  <si>
    <t>連絡先</t>
    <rPh sb="0" eb="3">
      <t>レンラクサキ</t>
    </rPh>
    <phoneticPr fontId="4"/>
  </si>
  <si>
    <t>所在地：</t>
    <rPh sb="0" eb="3">
      <t>ショザイチ</t>
    </rPh>
    <phoneticPr fontId="4"/>
  </si>
  <si>
    <t>代表者氏名：</t>
    <rPh sb="0" eb="3">
      <t>ダイヒョウシャ</t>
    </rPh>
    <rPh sb="3" eb="4">
      <t>シ</t>
    </rPh>
    <phoneticPr fontId="4"/>
  </si>
  <si>
    <t>連絡先：</t>
    <rPh sb="0" eb="2">
      <t>レンラク</t>
    </rPh>
    <rPh sb="2" eb="3">
      <t>サキ</t>
    </rPh>
    <phoneticPr fontId="4"/>
  </si>
  <si>
    <t>指令</t>
    <rPh sb="0" eb="2">
      <t>シレイ</t>
    </rPh>
    <phoneticPr fontId="4"/>
  </si>
  <si>
    <t xml:space="preserve">金 </t>
    <rPh sb="0" eb="1">
      <t>キン</t>
    </rPh>
    <phoneticPr fontId="3"/>
  </si>
  <si>
    <t>　円</t>
    <rPh sb="1" eb="2">
      <t>エン</t>
    </rPh>
    <phoneticPr fontId="3"/>
  </si>
  <si>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</si>
  <si>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</si>
  <si>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</si>
  <si>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　　　　　　　山口県健康福祉部長寿社会課　あて</t>
    <rPh sb="7" eb="10">
      <t>ヤマグチケン</t>
    </rPh>
    <rPh sb="10" eb="15">
      <t>ケンコウフクシブ</t>
    </rPh>
    <rPh sb="15" eb="17">
      <t>チョウジュ</t>
    </rPh>
    <rPh sb="17" eb="19">
      <t>シャカイ</t>
    </rPh>
    <rPh sb="19" eb="20">
      <t>カ</t>
    </rPh>
    <phoneticPr fontId="4"/>
  </si>
  <si>
    <t>別記第４号様式（第８条関係）</t>
    <rPh sb="0" eb="2">
      <t>ベッキ</t>
    </rPh>
    <rPh sb="2" eb="3">
      <t>ダイ</t>
    </rPh>
    <rPh sb="4" eb="5">
      <t>ゴウ</t>
    </rPh>
    <rPh sb="5" eb="7">
      <t>ヨウシキ</t>
    </rPh>
    <rPh sb="8" eb="9">
      <t>ダイ</t>
    </rPh>
    <rPh sb="10" eb="11">
      <t>ジョウ</t>
    </rPh>
    <rPh sb="11" eb="13">
      <t>カンケイ</t>
    </rPh>
    <phoneticPr fontId="10"/>
  </si>
  <si>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phoneticPr fontId="10"/>
  </si>
  <si>
    <t>長寿社会第</t>
    <rPh sb="0" eb="2">
      <t>チョウジュ</t>
    </rPh>
    <rPh sb="2" eb="4">
      <t>シャカイ</t>
    </rPh>
    <rPh sb="4" eb="5">
      <t>ダイ</t>
    </rPh>
    <phoneticPr fontId="4"/>
  </si>
  <si>
    <t>報告者 　名　称：</t>
    <rPh sb="0" eb="3">
      <t>ホウコクシャ</t>
    </rPh>
    <rPh sb="5" eb="6">
      <t>ナ</t>
    </rPh>
    <rPh sb="7" eb="8">
      <t>ショウ</t>
    </rPh>
    <phoneticPr fontId="4"/>
  </si>
  <si>
    <t>法人名称</t>
    <rPh sb="0" eb="2">
      <t>ホウジン</t>
    </rPh>
    <rPh sb="2" eb="4">
      <t>メイショウ</t>
    </rPh>
    <phoneticPr fontId="4"/>
  </si>
  <si>
    <t>最終交付決定日</t>
    <rPh sb="0" eb="2">
      <t>サイシュウ</t>
    </rPh>
    <rPh sb="2" eb="4">
      <t>コウフ</t>
    </rPh>
    <rPh sb="4" eb="7">
      <t>ケッテイビ</t>
    </rPh>
    <phoneticPr fontId="4"/>
  </si>
  <si>
    <t>最終交付決定番号</t>
    <rPh sb="0" eb="2">
      <t>サイシュウ</t>
    </rPh>
    <rPh sb="2" eb="4">
      <t>コウフ</t>
    </rPh>
    <rPh sb="4" eb="6">
      <t>ケッテイ</t>
    </rPh>
    <rPh sb="6" eb="8">
      <t>バンゴウ</t>
    </rPh>
    <phoneticPr fontId="4"/>
  </si>
  <si>
    <t>郵便番号</t>
    <rPh sb="0" eb="4">
      <t>ユウビンバンゴウ</t>
    </rPh>
    <phoneticPr fontId="3"/>
  </si>
  <si>
    <t>郵便番号：</t>
    <rPh sb="0" eb="4">
      <t>ユウビンバンゴウ</t>
    </rPh>
    <phoneticPr fontId="4"/>
  </si>
  <si>
    <t>１　事業区分</t>
    <rPh sb="2" eb="4">
      <t>ジギョウ</t>
    </rPh>
    <rPh sb="4" eb="6">
      <t>クブン</t>
    </rPh>
    <phoneticPr fontId="10"/>
  </si>
  <si>
    <t>介護</t>
    <rPh sb="0" eb="2">
      <t>カイゴ</t>
    </rPh>
    <phoneticPr fontId="3"/>
  </si>
  <si>
    <t>４　添付書類</t>
    <phoneticPr fontId="3"/>
  </si>
  <si>
    <t>令２</t>
    <rPh sb="0" eb="1">
      <t>レイ</t>
    </rPh>
    <phoneticPr fontId="3"/>
  </si>
  <si>
    <t>　　　　　　　〒753-8501 　山口市滝町1-1</t>
    <phoneticPr fontId="4"/>
  </si>
  <si>
    <t> 　　　提出先</t>
    <phoneticPr fontId="4"/>
  </si>
  <si>
    <t> 　　　メールアドレス</t>
    <phoneticPr fontId="4"/>
  </si>
  <si>
    <t>　　　　　　　kaigo.iroukin@pref.yamaguchi.lg.jp</t>
    <phoneticPr fontId="3"/>
  </si>
  <si>
    <t>①　「入力用シート」を記載してください　※入力されたものが「別記第４号様式」に転記されます</t>
    <rPh sb="3" eb="6">
      <t>ニュウリョクヨウ</t>
    </rPh>
    <rPh sb="11" eb="13">
      <t>キサイ</t>
    </rPh>
    <rPh sb="21" eb="23">
      <t>ニュウリョク</t>
    </rPh>
    <rPh sb="30" eb="32">
      <t>ベッキ</t>
    </rPh>
    <rPh sb="32" eb="33">
      <t>ダイ</t>
    </rPh>
    <rPh sb="34" eb="35">
      <t>ゴウ</t>
    </rPh>
    <rPh sb="35" eb="37">
      <t>ヨウシキ</t>
    </rPh>
    <rPh sb="39" eb="41">
      <t>テンキ</t>
    </rPh>
    <phoneticPr fontId="4"/>
  </si>
  <si>
    <t>②　「別記第４号様式」、「入力用シート」及び添付資料（別記第４号様式に記載されているもの）を郵送又はメールで</t>
    <rPh sb="3" eb="5">
      <t>ベッキ</t>
    </rPh>
    <rPh sb="5" eb="6">
      <t>ダイ</t>
    </rPh>
    <rPh sb="7" eb="8">
      <t>ゴウ</t>
    </rPh>
    <rPh sb="8" eb="10">
      <t>ヨウシキ</t>
    </rPh>
    <rPh sb="13" eb="16">
      <t>ニュウリョクヨウ</t>
    </rPh>
    <rPh sb="20" eb="21">
      <t>オヨ</t>
    </rPh>
    <rPh sb="27" eb="29">
      <t>ベッキ</t>
    </rPh>
    <rPh sb="29" eb="30">
      <t>ダイ</t>
    </rPh>
    <rPh sb="31" eb="32">
      <t>ゴウ</t>
    </rPh>
    <rPh sb="32" eb="34">
      <t>ヨウシキ</t>
    </rPh>
    <rPh sb="46" eb="48">
      <t>ユウソウ</t>
    </rPh>
    <rPh sb="48" eb="49">
      <t>マタ</t>
    </rPh>
    <phoneticPr fontId="4"/>
  </si>
  <si>
    <t>　　提出してください。</t>
    <phoneticPr fontId="3"/>
  </si>
  <si>
    <t>２　補助金等に係る予算の執行の適正化に関する法律（昭和３０年法律第１７９号）第</t>
    <rPh sb="2" eb="5">
      <t>ホジョキン</t>
    </rPh>
    <rPh sb="5" eb="6">
      <t>トウ</t>
    </rPh>
    <rPh sb="7" eb="8">
      <t>カカ</t>
    </rPh>
    <rPh sb="9" eb="11">
      <t>ヨサン</t>
    </rPh>
    <rPh sb="12" eb="14">
      <t>シッコウ</t>
    </rPh>
    <rPh sb="15" eb="18">
      <t>テキセイカ</t>
    </rPh>
    <rPh sb="19" eb="20">
      <t>カン</t>
    </rPh>
    <rPh sb="22" eb="24">
      <t>ホウリツ</t>
    </rPh>
    <rPh sb="25" eb="27">
      <t>ショウワ</t>
    </rPh>
    <rPh sb="29" eb="30">
      <t>ネン</t>
    </rPh>
    <rPh sb="30" eb="32">
      <t>ホウリツ</t>
    </rPh>
    <rPh sb="32" eb="33">
      <t>ダイ</t>
    </rPh>
    <rPh sb="36" eb="37">
      <t>ゴウ</t>
    </rPh>
    <rPh sb="38" eb="39">
      <t>ダイ</t>
    </rPh>
    <phoneticPr fontId="10"/>
  </si>
  <si>
    <t>　１５条の規定による確定額又は事業実績報告による精算額</t>
    <phoneticPr fontId="3"/>
  </si>
  <si>
    <t>３　消費税及び地方消費税の申告により確定した消費税及び地方消費税に係る仕入控除税</t>
    <rPh sb="5" eb="6">
      <t>オヨ</t>
    </rPh>
    <rPh sb="7" eb="9">
      <t>チホウ</t>
    </rPh>
    <rPh sb="9" eb="12">
      <t>ショウヒゼイ</t>
    </rPh>
    <rPh sb="13" eb="15">
      <t>シンコク</t>
    </rPh>
    <rPh sb="18" eb="20">
      <t>カクテイ</t>
    </rPh>
    <rPh sb="25" eb="26">
      <t>オヨ</t>
    </rPh>
    <rPh sb="27" eb="29">
      <t>チホウ</t>
    </rPh>
    <rPh sb="29" eb="32">
      <t>ショウヒゼイ</t>
    </rPh>
    <rPh sb="33" eb="34">
      <t>カカ</t>
    </rPh>
    <rPh sb="35" eb="37">
      <t>シイレ</t>
    </rPh>
    <rPh sb="37" eb="39">
      <t>コウジョ</t>
    </rPh>
    <rPh sb="39" eb="40">
      <t>ゼイ</t>
    </rPh>
    <phoneticPr fontId="10"/>
  </si>
  <si>
    <t>　額（要補助金返還相当額）</t>
    <phoneticPr fontId="3"/>
  </si>
  <si>
    <t>　※自動で計算されますが、税額控除の計算で端数処理している場合には、端数処理した割合を直接入力してください</t>
    <rPh sb="2" eb="4">
      <t>ジドウ</t>
    </rPh>
    <rPh sb="5" eb="7">
      <t>ケイサン</t>
    </rPh>
    <rPh sb="13" eb="15">
      <t>ゼイガク</t>
    </rPh>
    <rPh sb="40" eb="42">
      <t>ワリアイ</t>
    </rPh>
    <phoneticPr fontId="4"/>
  </si>
  <si>
    <t>（補助金確定額（精算額）×　８／１０８×ｃ×(ｅ／ｆ))＝</t>
    <phoneticPr fontId="4"/>
  </si>
  <si>
    <t>（補助金確定額（精算額）×１０／１１０×(ｄ／ｆ))＋</t>
    <phoneticPr fontId="4"/>
  </si>
  <si>
    <t>（補助金確定額（精算額）×　８／１０８×(ｅ／ｆ))＝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</si>
</sst>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_ "/>
  </numFmts>
  <fonts count="1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99">
    <xf numFmtId="0" fontId="0" fillId="0" borderId="0" xfId="0">
      <alignment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Fill="1" applyAlignment="1">
      <alignment vertical="center"/>
    </xf>
    <xf numFmtId="0" fontId="9" fillId="0" borderId="0" xfId="2" applyFont="1" applyFill="1" applyAlignment="1">
      <alignment horizontal="right" vertical="center"/>
    </xf>
    <xf numFmtId="0" fontId="9" fillId="0" borderId="0" xfId="2" applyFont="1" applyFill="1" applyAlignment="1">
      <alignment horizontal="centerContinuous" vertical="center"/>
    </xf>
    <xf numFmtId="0" fontId="12" fillId="0" borderId="0" xfId="2" applyFont="1" applyFill="1" applyAlignment="1">
      <alignment vertical="center"/>
    </xf>
    <xf numFmtId="0" fontId="12" fillId="0" borderId="0" xfId="2" applyFont="1" applyAlignment="1">
      <alignment vertical="center"/>
    </xf>
    <xf numFmtId="0" fontId="11" fillId="0" borderId="0" xfId="2" applyFont="1" applyFill="1" applyAlignment="1">
      <alignment horizontal="right" vertical="center"/>
    </xf>
    <xf numFmtId="0" fontId="9" fillId="0" borderId="0" xfId="2" applyFont="1" applyFill="1" applyAlignment="1">
      <alignment horizontal="right" vertical="center"/>
    </xf>
    <xf numFmtId="38" fontId="9" fillId="0" borderId="0" xfId="1" applyFont="1" applyFill="1" applyAlignment="1">
      <alignment vertical="center" shrinkToFit="1"/>
    </xf>
    <xf numFmtId="0" fontId="9" fillId="0" borderId="0" xfId="2" applyFont="1" applyFill="1" applyAlignment="1">
      <alignment horizontal="right" vertical="center"/>
    </xf>
    <xf numFmtId="0" fontId="9" fillId="0" borderId="0" xfId="2" applyFont="1" applyAlignment="1">
      <alignment horizontal="centerContinuous" vertical="center"/>
    </xf>
    <xf numFmtId="0" fontId="0" fillId="3" borderId="5" xfId="0" applyFill="1" applyBorder="1" applyAlignment="1" applyProtection="1">
      <alignment horizontal="center" vertical="center"/>
      <protection locked="0"/>
    </xf>
    <xf numFmtId="0" fontId="9" fillId="0" borderId="0" xfId="2" applyFont="1" applyFill="1" applyAlignment="1">
      <alignment horizontal="right" vertical="center"/>
    </xf>
    <xf numFmtId="0" fontId="9" fillId="0" borderId="0" xfId="2" applyFont="1" applyFill="1" applyAlignment="1">
      <alignment horizontal="left" vertical="center" wrapText="1"/>
    </xf>
    <xf numFmtId="0" fontId="9" fillId="0" borderId="18" xfId="2" applyFont="1" applyFill="1" applyBorder="1" applyAlignment="1">
      <alignment horizontal="right" vertical="center"/>
    </xf>
    <xf numFmtId="0" fontId="9" fillId="0" borderId="18" xfId="2" applyFont="1" applyFill="1" applyBorder="1" applyAlignment="1">
      <alignment vertical="center"/>
    </xf>
    <xf numFmtId="0" fontId="0" fillId="0" borderId="0" xfId="0" applyAlignment="1" applyProtection="1">
      <alignment vertical="center"/>
    </xf>
    <xf numFmtId="0" fontId="0" fillId="0" borderId="8" xfId="0" applyFill="1" applyBorder="1" applyAlignment="1" applyProtection="1">
      <alignment horizontal="center" vertical="center"/>
    </xf>
    <xf numFmtId="0" fontId="0" fillId="0" borderId="0" xfId="0" applyAlignment="1" applyProtection="1">
      <alignment horizontal="center" vertical="center"/>
    </xf>
    <xf numFmtId="0" fontId="0" fillId="0" borderId="8"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right" vertical="center"/>
    </xf>
    <xf numFmtId="0" fontId="0" fillId="0" borderId="7" xfId="0" applyFill="1" applyBorder="1" applyAlignment="1" applyProtection="1">
      <alignment horizontal="center" vertical="center"/>
    </xf>
    <xf numFmtId="38" fontId="0" fillId="0" borderId="1" xfId="1" applyFont="1" applyBorder="1" applyAlignment="1" applyProtection="1">
      <alignment vertic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177" fontId="0" fillId="0" borderId="2" xfId="0" applyNumberFormat="1" applyBorder="1" applyAlignment="1" applyProtection="1">
      <alignment vertical="center"/>
    </xf>
    <xf numFmtId="177" fontId="0" fillId="0" borderId="3" xfId="0" applyNumberFormat="1" applyBorder="1" applyAlignment="1" applyProtection="1">
      <alignment vertical="center"/>
    </xf>
    <xf numFmtId="177" fontId="0" fillId="0" borderId="4" xfId="0" applyNumberFormat="1" applyBorder="1" applyAlignment="1" applyProtection="1">
      <alignment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38" fontId="0" fillId="0" borderId="5" xfId="1" applyFont="1" applyBorder="1" applyAlignment="1" applyProtection="1">
      <alignment vertical="center"/>
    </xf>
    <xf numFmtId="0" fontId="0" fillId="0" borderId="13" xfId="0" applyBorder="1" applyAlignment="1" applyProtection="1">
      <alignment horizontal="center" vertical="center"/>
    </xf>
    <xf numFmtId="0" fontId="0" fillId="3" borderId="6"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8" xfId="0" applyFill="1" applyBorder="1" applyAlignment="1" applyProtection="1">
      <alignment vertical="center"/>
      <protection locked="0"/>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38" fontId="0" fillId="3" borderId="8" xfId="1" applyFont="1" applyFill="1" applyBorder="1" applyAlignment="1" applyProtection="1">
      <alignment vertical="center"/>
      <protection locked="0"/>
    </xf>
    <xf numFmtId="38" fontId="0" fillId="0" borderId="10" xfId="1" applyFont="1" applyBorder="1" applyAlignment="1" applyProtection="1">
      <alignment vertical="center"/>
    </xf>
    <xf numFmtId="38" fontId="0" fillId="0" borderId="11" xfId="1" applyFont="1" applyBorder="1" applyAlignment="1" applyProtection="1">
      <alignment vertical="center"/>
    </xf>
    <xf numFmtId="38" fontId="0" fillId="0" borderId="12" xfId="1" applyFont="1" applyBorder="1" applyAlignment="1" applyProtection="1">
      <alignment vertical="center"/>
    </xf>
    <xf numFmtId="38" fontId="0" fillId="0" borderId="6" xfId="1" applyFont="1" applyBorder="1" applyAlignment="1" applyProtection="1">
      <alignment vertical="center"/>
    </xf>
    <xf numFmtId="38" fontId="0" fillId="0" borderId="7" xfId="1" applyFont="1" applyBorder="1" applyAlignment="1" applyProtection="1">
      <alignment vertical="center"/>
    </xf>
    <xf numFmtId="38" fontId="0" fillId="0" borderId="8" xfId="1" applyFont="1" applyBorder="1" applyAlignment="1" applyProtection="1">
      <alignment vertical="center"/>
    </xf>
    <xf numFmtId="38" fontId="0" fillId="3" borderId="5" xfId="1" applyFont="1" applyFill="1" applyBorder="1" applyAlignment="1" applyProtection="1">
      <alignment vertical="center"/>
      <protection locked="0"/>
    </xf>
    <xf numFmtId="0" fontId="0" fillId="0" borderId="5" xfId="0" applyBorder="1" applyAlignment="1" applyProtection="1">
      <alignment horizontal="center" vertical="center"/>
    </xf>
    <xf numFmtId="0" fontId="0" fillId="0" borderId="5" xfId="0" applyBorder="1" applyAlignment="1" applyProtection="1">
      <alignment horizontal="center" vertical="center" wrapText="1"/>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4" xfId="0" applyFill="1" applyBorder="1" applyAlignment="1" applyProtection="1">
      <alignment vertical="center"/>
      <protection locked="0"/>
    </xf>
    <xf numFmtId="0" fontId="0" fillId="0" borderId="0" xfId="0" applyAlignment="1" applyProtection="1">
      <alignment horizontal="right" vertical="center"/>
    </xf>
    <xf numFmtId="0" fontId="0" fillId="0" borderId="9" xfId="0" applyBorder="1" applyAlignment="1" applyProtection="1">
      <alignment horizontal="right" vertical="center"/>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0" fillId="0" borderId="5" xfId="0" applyBorder="1" applyAlignment="1" applyProtection="1">
      <alignment horizontal="distributed" vertical="center"/>
    </xf>
    <xf numFmtId="0" fontId="0" fillId="3" borderId="7" xfId="0" applyFill="1" applyBorder="1" applyAlignment="1" applyProtection="1">
      <alignment horizontal="center" vertical="center"/>
      <protection locked="0"/>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0" borderId="6" xfId="0" applyFill="1" applyBorder="1" applyAlignment="1" applyProtection="1">
      <alignment horizontal="center" vertical="center"/>
    </xf>
    <xf numFmtId="0" fontId="0" fillId="0" borderId="7" xfId="0" applyFill="1" applyBorder="1" applyAlignment="1" applyProtection="1">
      <alignment horizontal="center" vertical="center"/>
    </xf>
    <xf numFmtId="0" fontId="2" fillId="0" borderId="1" xfId="0" applyFont="1" applyBorder="1" applyAlignment="1" applyProtection="1">
      <alignment horizontal="right" vertical="center"/>
    </xf>
    <xf numFmtId="0" fontId="0" fillId="4" borderId="7" xfId="0" applyFill="1" applyBorder="1" applyAlignment="1" applyProtection="1">
      <alignment horizontal="center" vertical="center"/>
      <protection locked="0"/>
    </xf>
    <xf numFmtId="0" fontId="0" fillId="0" borderId="6" xfId="0" applyBorder="1" applyAlignment="1" applyProtection="1">
      <alignment horizontal="distributed" vertical="center"/>
    </xf>
    <xf numFmtId="0" fontId="0" fillId="0" borderId="7" xfId="0" applyBorder="1" applyAlignment="1" applyProtection="1">
      <alignment horizontal="distributed" vertical="center"/>
    </xf>
    <xf numFmtId="0" fontId="0" fillId="0" borderId="8" xfId="0" applyBorder="1" applyAlignment="1" applyProtection="1">
      <alignment horizontal="distributed" vertical="center"/>
    </xf>
    <xf numFmtId="0" fontId="9" fillId="0" borderId="0" xfId="2" applyFont="1" applyFill="1" applyAlignment="1">
      <alignment vertical="center"/>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Fill="1" applyBorder="1" applyAlignment="1">
      <alignment horizontal="right" vertical="center" shrinkToFit="1"/>
    </xf>
    <xf numFmtId="38" fontId="9" fillId="0" borderId="18" xfId="1" applyFont="1" applyFill="1" applyBorder="1" applyAlignment="1">
      <alignment horizontal="center" vertical="center" shrinkToFit="1"/>
    </xf>
    <xf numFmtId="0" fontId="9" fillId="0" borderId="0" xfId="2" applyFont="1" applyFill="1" applyAlignment="1">
      <alignment horizontal="right" vertical="center"/>
    </xf>
    <xf numFmtId="0" fontId="9" fillId="0" borderId="0" xfId="2" applyFont="1" applyFill="1" applyAlignment="1">
      <alignment horizontal="right" vertical="center" shrinkToFit="1"/>
    </xf>
    <xf numFmtId="0" fontId="9" fillId="0" borderId="0" xfId="2" applyFont="1" applyFill="1" applyAlignment="1">
      <alignment horizontal="left" vertical="center" indent="1" shrinkToFit="1"/>
    </xf>
    <xf numFmtId="0" fontId="9" fillId="0" borderId="0" xfId="2" applyFont="1" applyFill="1" applyAlignment="1">
      <alignment horizontal="left" vertical="center" wrapText="1"/>
    </xf>
    <xf numFmtId="0" fontId="9" fillId="0" borderId="0" xfId="2" applyFont="1" applyFill="1" applyAlignment="1">
      <alignment horizontal="center" vertical="center"/>
    </xf>
    <xf numFmtId="0" fontId="9" fillId="0" borderId="18" xfId="2" applyFont="1" applyFill="1" applyBorder="1" applyAlignment="1">
      <alignment horizontal="center" vertical="center" wrapText="1"/>
    </xf>
  </cellXfs>
  <cellStyles count="3">
    <cellStyle name="桁区切り" xfId="1" builtinId="6"/>
    <cellStyle name="標準" xfId="0" builtinId="0"/>
    <cellStyle name="標準 2" xfId="2"/>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13</xdr:row>
      <xdr:rowOff>19051</xdr:rowOff>
    </xdr:from>
    <xdr:to>
      <xdr:col>11</xdr:col>
      <xdr:colOff>590550</xdr:colOff>
      <xdr:row>43</xdr:row>
      <xdr:rowOff>16934</xdr:rowOff>
    </xdr:to>
    <xdr:sp macro="" textlink="">
      <xdr:nvSpPr>
        <xdr:cNvPr id="2" name="角丸四角形 1"/>
        <xdr:cNvSpPr/>
      </xdr:nvSpPr>
      <xdr:spPr>
        <a:xfrm>
          <a:off x="47625" y="2423584"/>
          <a:ext cx="7341658" cy="5077883"/>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課税仕入額（１０％）／補助対象経費）＋（補助金額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８／１０８</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課税仕入額（８％）　　　　</a:t>
          </a:r>
          <a:endParaRPr kumimoji="1" lang="en-US" altLang="ja-JP" sz="1100" b="0" u="sng">
            <a:solidFill>
              <a:sysClr val="windowText" lastClr="000000"/>
            </a:solidFill>
            <a:effectLst/>
            <a:latin typeface="+mn-lt"/>
            <a:ea typeface="+mn-ea"/>
            <a:cs typeface="+mn-cs"/>
          </a:endParaRPr>
        </a:p>
        <a:p>
          <a:r>
            <a:rPr kumimoji="1" lang="ja-JP" altLang="en-US" sz="1100" b="0" u="none" baseline="0">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／補助対象経費）＝返還額</a:t>
          </a:r>
        </a:p>
        <a:p>
          <a:r>
            <a:rPr kumimoji="1" lang="ja-JP" altLang="en-US" sz="1100" b="0" u="none">
              <a:solidFill>
                <a:sysClr val="windowText" lastClr="000000"/>
              </a:solidFill>
              <a:effectLst/>
              <a:latin typeface="+mn-lt"/>
              <a:ea typeface="+mn-ea"/>
              <a:cs typeface="+mn-cs"/>
            </a:rPr>
            <a:t>　　イ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（補助金額</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課税仕入額（１０％）／補助対象経費）＋（補助金額</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a:t>
          </a:r>
          <a:endParaRPr kumimoji="1" lang="en-US" altLang="ja-JP" sz="1100" b="0"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（８％）／補助対象経費）＝返還額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共通するもの（１０％）／補助対象経費）＋（</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補助金額</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endParaRPr kumimoji="1" lang="en-US" altLang="ja-JP" sz="1100" b="0" i="0" u="sng" strike="noStrike" kern="0" cap="none" spc="0" normalizeH="0" baseline="0" noProof="0">
            <a:ln>
              <a:noFill/>
            </a:ln>
            <a:solidFill>
              <a:sysClr val="windowText" lastClr="000000"/>
            </a:solidFill>
            <a:effectLst/>
            <a:uLnTx/>
            <a:uFillTx/>
            <a:latin typeface="+mn-lt"/>
            <a:ea typeface="+mn-ea"/>
            <a:cs typeface="+mn-cs"/>
          </a:endParaRPr>
        </a:p>
        <a:p>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共通するもの（８％）／補助対象経費</a:t>
          </a:r>
          <a:r>
            <a:rPr kumimoji="1" lang="ja-JP" altLang="en-US" sz="1100" b="0" u="sng">
              <a:solidFill>
                <a:sysClr val="windowText" lastClr="000000"/>
              </a:solidFill>
              <a:effectLst/>
              <a:latin typeface="+mn-lt"/>
              <a:ea typeface="+mn-ea"/>
              <a:cs typeface="+mn-cs"/>
            </a:rPr>
            <a:t>）＝返還額</a:t>
          </a:r>
        </a:p>
        <a:p>
          <a:r>
            <a:rPr kumimoji="1" lang="ja-JP" altLang="en-US" sz="1100" b="0" u="none">
              <a:solidFill>
                <a:sysClr val="windowText" lastClr="000000"/>
              </a:solidFill>
              <a:effectLst/>
              <a:latin typeface="+mn-lt"/>
              <a:ea typeface="+mn-ea"/>
              <a:cs typeface="+mn-cs"/>
            </a:rPr>
            <a:t>　　ウ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課税仕入額（１０％）／補助対象経費）＋（</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補助金額</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a:t>
          </a:r>
          <a:endParaRPr kumimoji="1" lang="en-US" altLang="ja-JP" sz="1100" b="0" i="0" u="sng" strike="noStrike" kern="0" cap="none" spc="0" normalizeH="0" baseline="0" noProof="0">
            <a:ln>
              <a:noFill/>
            </a:ln>
            <a:solidFill>
              <a:sysClr val="windowText" lastClr="000000"/>
            </a:solidFill>
            <a:effectLst/>
            <a:uLnTx/>
            <a:uFillTx/>
            <a:latin typeface="+mn-lt"/>
            <a:ea typeface="+mn-ea"/>
            <a:cs typeface="+mn-cs"/>
          </a:endParaRPr>
        </a:p>
        <a:p>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税売上割合</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課税仕入額（８％）／補助対象経費</a:t>
          </a:r>
          <a:r>
            <a:rPr kumimoji="1" lang="ja-JP" altLang="en-US" sz="1100" b="0" u="sng">
              <a:solidFill>
                <a:sysClr val="windowText" lastClr="000000"/>
              </a:solidFill>
              <a:effectLst/>
              <a:latin typeface="+mn-lt"/>
              <a:ea typeface="+mn-ea"/>
              <a:cs typeface="+mn-cs"/>
            </a:rPr>
            <a:t>＝返還額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abSelected="1" view="pageBreakPreview" zoomScale="90" zoomScaleNormal="100" zoomScaleSheetLayoutView="90" workbookViewId="0">
      <selection activeCell="A5" sqref="A5"/>
    </sheetView>
  </sheetViews>
  <sheetFormatPr defaultColWidth="9" defaultRowHeight="13.2" x14ac:dyDescent="0.2"/>
  <cols>
    <col min="1" max="16384" width="9" style="1"/>
  </cols>
  <sheetData>
    <row r="1" spans="1:12" ht="13.8" thickBot="1" x14ac:dyDescent="0.25"/>
    <row r="2" spans="1:12" ht="15" thickBot="1" x14ac:dyDescent="0.25">
      <c r="A2" s="28" t="s">
        <v>70</v>
      </c>
      <c r="B2" s="29"/>
      <c r="C2" s="29"/>
      <c r="D2" s="29"/>
      <c r="E2" s="29"/>
      <c r="F2" s="29"/>
      <c r="G2" s="29"/>
      <c r="H2" s="29"/>
      <c r="I2" s="29"/>
      <c r="J2" s="29"/>
      <c r="K2" s="29"/>
      <c r="L2" s="30"/>
    </row>
    <row r="3" spans="1:12" ht="14.4" x14ac:dyDescent="0.2">
      <c r="A3" s="2"/>
      <c r="B3" s="2"/>
      <c r="C3" s="2"/>
      <c r="D3" s="2"/>
      <c r="E3" s="2"/>
      <c r="F3" s="2"/>
      <c r="G3" s="2"/>
      <c r="H3" s="2"/>
      <c r="I3" s="2"/>
      <c r="J3" s="2"/>
      <c r="K3" s="2"/>
      <c r="L3" s="2"/>
    </row>
    <row r="4" spans="1:12" ht="14.4" x14ac:dyDescent="0.2">
      <c r="A4" s="2" t="s">
        <v>102</v>
      </c>
      <c r="B4" s="2"/>
      <c r="C4" s="2"/>
      <c r="D4" s="2"/>
      <c r="E4" s="2"/>
      <c r="F4" s="2"/>
      <c r="G4" s="2"/>
      <c r="H4" s="2"/>
      <c r="I4" s="2"/>
      <c r="J4" s="2"/>
      <c r="K4" s="2"/>
      <c r="L4" s="2"/>
    </row>
    <row r="5" spans="1:12" ht="14.4" x14ac:dyDescent="0.2">
      <c r="A5" s="2" t="s">
        <v>103</v>
      </c>
      <c r="B5" s="2"/>
      <c r="C5" s="2"/>
      <c r="D5" s="2"/>
      <c r="E5" s="2"/>
      <c r="F5" s="2"/>
      <c r="G5" s="2"/>
      <c r="H5" s="2"/>
      <c r="I5" s="2"/>
      <c r="J5" s="2"/>
      <c r="K5" s="2"/>
      <c r="L5" s="2"/>
    </row>
    <row r="6" spans="1:12" ht="14.4" x14ac:dyDescent="0.2">
      <c r="A6" s="2" t="s">
        <v>104</v>
      </c>
      <c r="B6" s="2"/>
      <c r="C6" s="2"/>
      <c r="D6" s="2"/>
      <c r="E6" s="2"/>
      <c r="F6" s="2"/>
      <c r="G6" s="2"/>
      <c r="H6" s="2"/>
      <c r="I6" s="2"/>
      <c r="J6" s="2"/>
      <c r="K6" s="2"/>
      <c r="L6" s="2"/>
    </row>
    <row r="7" spans="1:12" ht="14.4" x14ac:dyDescent="0.2">
      <c r="A7" s="2"/>
      <c r="B7" s="2"/>
      <c r="C7" s="2"/>
      <c r="D7" s="2"/>
      <c r="E7" s="2"/>
      <c r="F7" s="2"/>
      <c r="G7" s="2"/>
      <c r="H7" s="2"/>
      <c r="I7" s="2"/>
      <c r="J7" s="2"/>
      <c r="K7" s="2"/>
      <c r="L7" s="2"/>
    </row>
    <row r="8" spans="1:12" ht="14.4" x14ac:dyDescent="0.2">
      <c r="A8" s="2" t="s">
        <v>99</v>
      </c>
      <c r="B8" s="2"/>
      <c r="C8" s="2"/>
      <c r="D8" s="2"/>
      <c r="E8" s="2"/>
      <c r="F8" s="2"/>
      <c r="G8" s="2"/>
      <c r="H8" s="2"/>
      <c r="I8" s="2"/>
      <c r="J8" s="2"/>
      <c r="K8" s="2"/>
      <c r="L8" s="2"/>
    </row>
    <row r="9" spans="1:12" ht="14.4" x14ac:dyDescent="0.2">
      <c r="A9" s="2" t="s">
        <v>98</v>
      </c>
      <c r="B9" s="2"/>
      <c r="C9" s="2"/>
      <c r="D9" s="2"/>
      <c r="E9" s="2"/>
      <c r="F9" s="2"/>
      <c r="G9" s="2"/>
      <c r="H9" s="2"/>
      <c r="I9" s="2"/>
      <c r="J9" s="2"/>
      <c r="K9" s="2"/>
      <c r="L9" s="2"/>
    </row>
    <row r="10" spans="1:12" ht="14.4" x14ac:dyDescent="0.2">
      <c r="A10" s="2" t="s">
        <v>84</v>
      </c>
      <c r="B10" s="2"/>
      <c r="C10" s="2"/>
      <c r="D10" s="2"/>
      <c r="E10" s="2"/>
      <c r="F10" s="2"/>
      <c r="G10" s="2"/>
      <c r="H10" s="2"/>
      <c r="I10" s="2"/>
      <c r="J10" s="2"/>
      <c r="K10" s="2"/>
      <c r="L10" s="2"/>
    </row>
    <row r="11" spans="1:12" ht="14.4" x14ac:dyDescent="0.2">
      <c r="A11" s="2" t="s">
        <v>100</v>
      </c>
      <c r="B11" s="2"/>
      <c r="C11" s="2"/>
      <c r="D11" s="2"/>
      <c r="E11" s="2"/>
      <c r="F11" s="2"/>
      <c r="G11" s="2"/>
      <c r="H11" s="2"/>
      <c r="I11" s="2"/>
      <c r="J11" s="2"/>
      <c r="K11" s="2"/>
      <c r="L11" s="2"/>
    </row>
    <row r="12" spans="1:12" ht="14.4" x14ac:dyDescent="0.2">
      <c r="A12" s="2" t="s">
        <v>101</v>
      </c>
    </row>
    <row r="13" spans="1:12" x14ac:dyDescent="0.2">
      <c r="A13" s="3"/>
    </row>
  </sheetData>
  <sheetProtection algorithmName="SHA-512" hashValue="9XnPEN2JjpdBFIItd1arVssDNRlZp42Hz12FbIV2aJgcKcb+ZEY9w2PWCSTXUU96sT94Iy4fGIq0X8XixPkCpQ==" saltValue="RMQN8X7l8e4vppMmOSj0MA==" spinCount="100000" sheet="1" objects="1" scenarios="1"/>
  <mergeCells count="1">
    <mergeCell ref="A2:L2"/>
  </mergeCells>
  <phoneticPr fontId="3"/>
  <conditionalFormatting sqref="A16:A20 A33 A38 A56">
    <cfRule type="containsText" dxfId="1" priority="1" operator="containsText" text="複数選択不可">
      <formula>NOT(ISERROR(SEARCH("複数選択不可",A16)))</formula>
    </cfRule>
  </conditionalFormatting>
  <dataValidations count="1">
    <dataValidation type="list" allowBlank="1" showInputMessage="1" showErrorMessage="1" sqref="A16:A20 A33 A38 A56">
      <formula1>$AG$14</formula1>
    </dataValidation>
  </dataValidation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7"/>
  <sheetViews>
    <sheetView view="pageBreakPreview" zoomScale="70" zoomScaleNormal="100" zoomScaleSheetLayoutView="70" workbookViewId="0">
      <selection activeCell="H4" sqref="H4:I4"/>
    </sheetView>
  </sheetViews>
  <sheetFormatPr defaultColWidth="4.6640625" defaultRowHeight="17.25" customHeight="1" x14ac:dyDescent="0.2"/>
  <cols>
    <col min="1" max="34" width="4.6640625" style="20"/>
    <col min="35" max="35" width="9.21875" style="20" bestFit="1" customWidth="1"/>
    <col min="36" max="16384" width="4.6640625" style="20"/>
  </cols>
  <sheetData>
    <row r="1" spans="1:34" ht="17.25" customHeight="1" thickBot="1" x14ac:dyDescent="0.25">
      <c r="A1" s="83" t="s">
        <v>0</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row>
    <row r="2" spans="1:34" ht="17.25" customHeight="1" thickBot="1" x14ac:dyDescent="0.25">
      <c r="A2" s="69" t="s">
        <v>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1"/>
    </row>
    <row r="4" spans="1:34" ht="17.25" customHeight="1" x14ac:dyDescent="0.2">
      <c r="A4" s="72" t="s">
        <v>2</v>
      </c>
      <c r="B4" s="72"/>
      <c r="C4" s="72"/>
      <c r="D4" s="72"/>
      <c r="E4" s="72"/>
      <c r="F4" s="81" t="s">
        <v>3</v>
      </c>
      <c r="G4" s="82"/>
      <c r="H4" s="84"/>
      <c r="I4" s="84"/>
      <c r="J4" s="26" t="s">
        <v>4</v>
      </c>
      <c r="K4" s="73"/>
      <c r="L4" s="73"/>
      <c r="M4" s="26" t="s">
        <v>5</v>
      </c>
      <c r="N4" s="73"/>
      <c r="O4" s="73"/>
      <c r="P4" s="21" t="s">
        <v>6</v>
      </c>
    </row>
    <row r="5" spans="1:34" ht="17.25" customHeight="1" x14ac:dyDescent="0.2">
      <c r="A5" s="85" t="s">
        <v>92</v>
      </c>
      <c r="B5" s="86"/>
      <c r="C5" s="86"/>
      <c r="D5" s="86"/>
      <c r="E5" s="87"/>
      <c r="F5" s="79"/>
      <c r="G5" s="73"/>
      <c r="H5" s="73"/>
      <c r="I5" s="73"/>
      <c r="J5" s="73"/>
      <c r="K5" s="73"/>
      <c r="L5" s="73"/>
      <c r="M5" s="73"/>
      <c r="N5" s="73"/>
      <c r="O5" s="73"/>
      <c r="P5" s="80"/>
    </row>
    <row r="6" spans="1:34" ht="17.25" customHeight="1" x14ac:dyDescent="0.2">
      <c r="A6" s="72" t="s">
        <v>71</v>
      </c>
      <c r="B6" s="72"/>
      <c r="C6" s="72"/>
      <c r="D6" s="72"/>
      <c r="E6" s="72"/>
      <c r="F6" s="76"/>
      <c r="G6" s="77"/>
      <c r="H6" s="77"/>
      <c r="I6" s="77"/>
      <c r="J6" s="77"/>
      <c r="K6" s="77"/>
      <c r="L6" s="77"/>
      <c r="M6" s="77"/>
      <c r="N6" s="77"/>
      <c r="O6" s="77"/>
      <c r="P6" s="78"/>
    </row>
    <row r="7" spans="1:34" ht="17.25" customHeight="1" x14ac:dyDescent="0.2">
      <c r="A7" s="72" t="s">
        <v>89</v>
      </c>
      <c r="B7" s="72"/>
      <c r="C7" s="72"/>
      <c r="D7" s="72"/>
      <c r="E7" s="72"/>
      <c r="F7" s="76"/>
      <c r="G7" s="77"/>
      <c r="H7" s="77"/>
      <c r="I7" s="77"/>
      <c r="J7" s="77"/>
      <c r="K7" s="77"/>
      <c r="L7" s="77"/>
      <c r="M7" s="77"/>
      <c r="N7" s="77"/>
      <c r="O7" s="77"/>
      <c r="P7" s="78"/>
    </row>
    <row r="8" spans="1:34" ht="17.25" customHeight="1" x14ac:dyDescent="0.2">
      <c r="A8" s="72" t="s">
        <v>72</v>
      </c>
      <c r="B8" s="72"/>
      <c r="C8" s="72"/>
      <c r="D8" s="72"/>
      <c r="E8" s="72"/>
      <c r="F8" s="76"/>
      <c r="G8" s="77"/>
      <c r="H8" s="77"/>
      <c r="I8" s="77"/>
      <c r="J8" s="77"/>
      <c r="K8" s="77"/>
      <c r="L8" s="77"/>
      <c r="M8" s="77"/>
      <c r="N8" s="77"/>
      <c r="O8" s="77"/>
      <c r="P8" s="78"/>
    </row>
    <row r="9" spans="1:34" ht="17.25" customHeight="1" x14ac:dyDescent="0.2">
      <c r="A9" s="72" t="s">
        <v>73</v>
      </c>
      <c r="B9" s="72"/>
      <c r="C9" s="72"/>
      <c r="D9" s="72"/>
      <c r="E9" s="72"/>
      <c r="F9" s="76"/>
      <c r="G9" s="77"/>
      <c r="H9" s="77"/>
      <c r="I9" s="77"/>
      <c r="J9" s="77"/>
      <c r="K9" s="77"/>
      <c r="L9" s="77"/>
      <c r="M9" s="77"/>
      <c r="N9" s="77"/>
      <c r="O9" s="77"/>
      <c r="P9" s="78"/>
    </row>
    <row r="10" spans="1:34" ht="17.25" customHeight="1" x14ac:dyDescent="0.2">
      <c r="A10" s="72" t="s">
        <v>74</v>
      </c>
      <c r="B10" s="72"/>
      <c r="C10" s="72"/>
      <c r="D10" s="72"/>
      <c r="E10" s="72"/>
      <c r="F10" s="79"/>
      <c r="G10" s="73"/>
      <c r="H10" s="73"/>
      <c r="I10" s="73"/>
      <c r="J10" s="73"/>
      <c r="K10" s="73"/>
      <c r="L10" s="73"/>
      <c r="M10" s="73"/>
      <c r="N10" s="73"/>
      <c r="O10" s="73"/>
      <c r="P10" s="80"/>
    </row>
    <row r="11" spans="1:34" ht="17.25" customHeight="1" x14ac:dyDescent="0.2">
      <c r="A11" s="72" t="s">
        <v>90</v>
      </c>
      <c r="B11" s="72"/>
      <c r="C11" s="72"/>
      <c r="D11" s="72"/>
      <c r="E11" s="72"/>
      <c r="F11" s="81" t="s">
        <v>3</v>
      </c>
      <c r="G11" s="82"/>
      <c r="H11" s="73"/>
      <c r="I11" s="73"/>
      <c r="J11" s="26" t="s">
        <v>4</v>
      </c>
      <c r="K11" s="73"/>
      <c r="L11" s="73"/>
      <c r="M11" s="26" t="s">
        <v>5</v>
      </c>
      <c r="N11" s="73"/>
      <c r="O11" s="73"/>
      <c r="P11" s="21" t="s">
        <v>6</v>
      </c>
    </row>
    <row r="12" spans="1:34" ht="17.25" customHeight="1" x14ac:dyDescent="0.2">
      <c r="A12" s="72" t="s">
        <v>91</v>
      </c>
      <c r="B12" s="72"/>
      <c r="C12" s="72"/>
      <c r="D12" s="72"/>
      <c r="E12" s="72"/>
      <c r="F12" s="34" t="s">
        <v>78</v>
      </c>
      <c r="G12" s="35"/>
      <c r="H12" s="82" t="s">
        <v>97</v>
      </c>
      <c r="I12" s="82"/>
      <c r="J12" s="35" t="s">
        <v>87</v>
      </c>
      <c r="K12" s="35"/>
      <c r="L12" s="35"/>
      <c r="M12" s="73"/>
      <c r="N12" s="73"/>
      <c r="O12" s="73"/>
      <c r="P12" s="23" t="s">
        <v>7</v>
      </c>
    </row>
    <row r="13" spans="1:34" ht="17.25" customHeight="1" x14ac:dyDescent="0.2">
      <c r="A13" s="72" t="s">
        <v>8</v>
      </c>
      <c r="B13" s="72"/>
      <c r="C13" s="72"/>
      <c r="D13" s="72"/>
      <c r="E13" s="72"/>
      <c r="F13" s="74"/>
      <c r="G13" s="75"/>
      <c r="H13" s="75"/>
      <c r="I13" s="75"/>
      <c r="J13" s="75"/>
      <c r="K13" s="75"/>
      <c r="L13" s="75"/>
      <c r="M13" s="75"/>
      <c r="N13" s="75"/>
      <c r="O13" s="75"/>
      <c r="P13" s="23" t="s">
        <v>9</v>
      </c>
    </row>
    <row r="14" spans="1:34" ht="17.25" customHeight="1" thickBot="1" x14ac:dyDescent="0.25"/>
    <row r="15" spans="1:34" ht="17.25" customHeight="1" thickBot="1" x14ac:dyDescent="0.25">
      <c r="A15" s="69" t="s">
        <v>10</v>
      </c>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1"/>
    </row>
    <row r="16" spans="1:34" ht="17.25" customHeight="1" x14ac:dyDescent="0.2">
      <c r="A16" s="20" t="s">
        <v>83</v>
      </c>
      <c r="AG16" s="20" t="str">
        <f>IF((COUNTIF(A18:A22,"○")+COUNTIF(A35:A70,"○"))&gt;0,"複数選択不可","○")</f>
        <v>○</v>
      </c>
      <c r="AH16" s="20" t="s">
        <v>11</v>
      </c>
    </row>
    <row r="18" spans="1:35" ht="17.25" customHeight="1" x14ac:dyDescent="0.2">
      <c r="A18" s="15"/>
      <c r="B18" s="22" t="s">
        <v>12</v>
      </c>
      <c r="C18" s="20" t="s">
        <v>13</v>
      </c>
      <c r="R18" s="65" t="s">
        <v>14</v>
      </c>
      <c r="S18" s="65"/>
      <c r="T18" s="65"/>
      <c r="U18" s="65"/>
      <c r="V18" s="65"/>
      <c r="W18" s="65"/>
      <c r="X18" s="65"/>
      <c r="Y18" s="66"/>
      <c r="Z18" s="42"/>
      <c r="AA18" s="43"/>
      <c r="AB18" s="43"/>
      <c r="AC18" s="43"/>
      <c r="AD18" s="43"/>
      <c r="AE18" s="43"/>
      <c r="AF18" s="23" t="s">
        <v>9</v>
      </c>
    </row>
    <row r="19" spans="1:35" ht="17.25" customHeight="1" x14ac:dyDescent="0.2">
      <c r="A19" s="15"/>
      <c r="B19" s="22" t="s">
        <v>15</v>
      </c>
      <c r="C19" s="20" t="s">
        <v>16</v>
      </c>
      <c r="AG19" s="20" t="s">
        <v>17</v>
      </c>
      <c r="AI19" s="20" t="s">
        <v>18</v>
      </c>
    </row>
    <row r="20" spans="1:35" ht="17.25" customHeight="1" x14ac:dyDescent="0.2">
      <c r="A20" s="15"/>
      <c r="B20" s="22" t="s">
        <v>19</v>
      </c>
      <c r="C20" s="20" t="s">
        <v>20</v>
      </c>
      <c r="N20" s="20" t="s">
        <v>21</v>
      </c>
      <c r="Y20" s="25" t="s">
        <v>22</v>
      </c>
      <c r="Z20" s="67"/>
      <c r="AA20" s="68"/>
      <c r="AB20" s="68"/>
      <c r="AC20" s="68"/>
      <c r="AD20" s="68"/>
      <c r="AE20" s="68"/>
      <c r="AF20" s="23" t="s">
        <v>23</v>
      </c>
      <c r="AG20" s="20" t="s">
        <v>17</v>
      </c>
      <c r="AI20" s="20" t="s">
        <v>24</v>
      </c>
    </row>
    <row r="21" spans="1:35" ht="17.25" customHeight="1" x14ac:dyDescent="0.2">
      <c r="A21" s="15"/>
      <c r="B21" s="22" t="s">
        <v>25</v>
      </c>
      <c r="C21" s="20" t="s">
        <v>26</v>
      </c>
      <c r="AG21" s="20" t="s">
        <v>17</v>
      </c>
      <c r="AI21" s="20" t="s">
        <v>27</v>
      </c>
    </row>
    <row r="22" spans="1:35" ht="17.25" customHeight="1" x14ac:dyDescent="0.2">
      <c r="A22" s="15"/>
      <c r="B22" s="22" t="s">
        <v>28</v>
      </c>
      <c r="C22" s="20" t="s">
        <v>29</v>
      </c>
      <c r="AG22" s="20" t="s">
        <v>17</v>
      </c>
      <c r="AI22" s="20" t="s">
        <v>27</v>
      </c>
    </row>
    <row r="23" spans="1:35" ht="17.25" customHeight="1" thickBot="1" x14ac:dyDescent="0.25"/>
    <row r="24" spans="1:35" ht="17.25" customHeight="1" thickBot="1" x14ac:dyDescent="0.25">
      <c r="A24" s="69" t="s">
        <v>30</v>
      </c>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1"/>
    </row>
    <row r="25" spans="1:35" ht="17.25" customHeight="1" x14ac:dyDescent="0.2">
      <c r="A25" s="20" t="s">
        <v>31</v>
      </c>
    </row>
    <row r="27" spans="1:35" ht="17.25" customHeight="1" x14ac:dyDescent="0.2">
      <c r="A27" s="20" t="s">
        <v>32</v>
      </c>
    </row>
    <row r="28" spans="1:35" ht="17.25" customHeight="1" x14ac:dyDescent="0.2">
      <c r="B28" s="20" t="s">
        <v>33</v>
      </c>
      <c r="I28" s="42"/>
      <c r="J28" s="43"/>
      <c r="K28" s="43"/>
      <c r="L28" s="43"/>
      <c r="M28" s="43"/>
      <c r="N28" s="23" t="s">
        <v>9</v>
      </c>
      <c r="O28" s="20" t="s">
        <v>34</v>
      </c>
    </row>
    <row r="29" spans="1:35" ht="17.25" customHeight="1" x14ac:dyDescent="0.2">
      <c r="B29" s="20" t="s">
        <v>35</v>
      </c>
      <c r="I29" s="42"/>
      <c r="J29" s="43"/>
      <c r="K29" s="43"/>
      <c r="L29" s="43"/>
      <c r="M29" s="43"/>
      <c r="N29" s="23" t="s">
        <v>9</v>
      </c>
      <c r="O29" s="20" t="s">
        <v>36</v>
      </c>
    </row>
    <row r="30" spans="1:35" ht="17.25" customHeight="1" thickBot="1" x14ac:dyDescent="0.25"/>
    <row r="31" spans="1:35" ht="17.25" customHeight="1" thickBot="1" x14ac:dyDescent="0.25">
      <c r="B31" s="20" t="s">
        <v>37</v>
      </c>
      <c r="I31" s="62" t="str">
        <f>IF(I29="","",I28/I29)</f>
        <v/>
      </c>
      <c r="J31" s="63"/>
      <c r="K31" s="63"/>
      <c r="L31" s="63"/>
      <c r="M31" s="63"/>
      <c r="N31" s="64"/>
      <c r="O31" s="20" t="s">
        <v>38</v>
      </c>
    </row>
    <row r="32" spans="1:35" ht="17.25" customHeight="1" x14ac:dyDescent="0.2">
      <c r="I32" s="20" t="s">
        <v>109</v>
      </c>
    </row>
    <row r="33" spans="1:33" ht="17.25" customHeight="1" x14ac:dyDescent="0.2">
      <c r="I33" s="20" t="s">
        <v>39</v>
      </c>
    </row>
    <row r="35" spans="1:33" ht="17.25" customHeight="1" x14ac:dyDescent="0.2">
      <c r="A35" s="15"/>
      <c r="B35" s="20" t="s">
        <v>40</v>
      </c>
      <c r="AG35" s="20" t="s">
        <v>17</v>
      </c>
    </row>
    <row r="36" spans="1:33" ht="17.25" customHeight="1" x14ac:dyDescent="0.2">
      <c r="C36" s="20" t="s">
        <v>44</v>
      </c>
      <c r="AG36" s="20" t="s">
        <v>18</v>
      </c>
    </row>
    <row r="37" spans="1:33" ht="17.25" customHeight="1" x14ac:dyDescent="0.2">
      <c r="C37" s="52" t="s">
        <v>45</v>
      </c>
      <c r="D37" s="52"/>
      <c r="E37" s="52"/>
      <c r="F37" s="52"/>
      <c r="G37" s="52"/>
      <c r="H37" s="52"/>
      <c r="I37" s="53" t="s">
        <v>46</v>
      </c>
      <c r="J37" s="52"/>
      <c r="K37" s="52"/>
      <c r="L37" s="53" t="s">
        <v>47</v>
      </c>
      <c r="M37" s="52"/>
      <c r="N37" s="52"/>
      <c r="O37" s="53" t="s">
        <v>48</v>
      </c>
      <c r="P37" s="52"/>
      <c r="Q37" s="52"/>
      <c r="R37" s="53" t="s">
        <v>49</v>
      </c>
      <c r="S37" s="52"/>
      <c r="T37" s="52"/>
      <c r="AG37" s="20" t="s">
        <v>42</v>
      </c>
    </row>
    <row r="38" spans="1:33" ht="17.25" customHeight="1" x14ac:dyDescent="0.2">
      <c r="C38" s="52"/>
      <c r="D38" s="52"/>
      <c r="E38" s="52"/>
      <c r="F38" s="52"/>
      <c r="G38" s="52"/>
      <c r="H38" s="52"/>
      <c r="I38" s="52"/>
      <c r="J38" s="52"/>
      <c r="K38" s="52"/>
      <c r="L38" s="52"/>
      <c r="M38" s="52"/>
      <c r="N38" s="52"/>
      <c r="O38" s="52"/>
      <c r="P38" s="52"/>
      <c r="Q38" s="52"/>
      <c r="R38" s="52"/>
      <c r="S38" s="52"/>
      <c r="T38" s="52"/>
    </row>
    <row r="39" spans="1:33" ht="17.25" customHeight="1" x14ac:dyDescent="0.2">
      <c r="C39" s="39"/>
      <c r="D39" s="40"/>
      <c r="E39" s="40"/>
      <c r="F39" s="40"/>
      <c r="G39" s="40"/>
      <c r="H39" s="41"/>
      <c r="I39" s="42"/>
      <c r="J39" s="43"/>
      <c r="K39" s="44"/>
      <c r="L39" s="42"/>
      <c r="M39" s="43"/>
      <c r="N39" s="44"/>
      <c r="O39" s="42"/>
      <c r="P39" s="43"/>
      <c r="Q39" s="44"/>
      <c r="R39" s="37">
        <f t="shared" ref="R39:R45" si="0">SUM(I39:Q39)</f>
        <v>0</v>
      </c>
      <c r="S39" s="37"/>
      <c r="T39" s="37"/>
    </row>
    <row r="40" spans="1:33" ht="17.25" customHeight="1" x14ac:dyDescent="0.2">
      <c r="C40" s="39"/>
      <c r="D40" s="40"/>
      <c r="E40" s="40"/>
      <c r="F40" s="40"/>
      <c r="G40" s="40"/>
      <c r="H40" s="41"/>
      <c r="I40" s="42"/>
      <c r="J40" s="43"/>
      <c r="K40" s="44"/>
      <c r="L40" s="42"/>
      <c r="M40" s="43"/>
      <c r="N40" s="44"/>
      <c r="O40" s="42"/>
      <c r="P40" s="43"/>
      <c r="Q40" s="44"/>
      <c r="R40" s="37">
        <f t="shared" si="0"/>
        <v>0</v>
      </c>
      <c r="S40" s="37"/>
      <c r="T40" s="37"/>
    </row>
    <row r="41" spans="1:33" ht="17.25" customHeight="1" x14ac:dyDescent="0.2">
      <c r="C41" s="39"/>
      <c r="D41" s="40"/>
      <c r="E41" s="40"/>
      <c r="F41" s="40"/>
      <c r="G41" s="40"/>
      <c r="H41" s="41"/>
      <c r="I41" s="42"/>
      <c r="J41" s="43"/>
      <c r="K41" s="44"/>
      <c r="L41" s="42"/>
      <c r="M41" s="43"/>
      <c r="N41" s="44"/>
      <c r="O41" s="42"/>
      <c r="P41" s="43"/>
      <c r="Q41" s="44"/>
      <c r="R41" s="37">
        <f t="shared" si="0"/>
        <v>0</v>
      </c>
      <c r="S41" s="37"/>
      <c r="T41" s="37"/>
    </row>
    <row r="42" spans="1:33" ht="17.25" customHeight="1" x14ac:dyDescent="0.2">
      <c r="C42" s="39"/>
      <c r="D42" s="40"/>
      <c r="E42" s="40"/>
      <c r="F42" s="40"/>
      <c r="G42" s="40"/>
      <c r="H42" s="41"/>
      <c r="I42" s="42"/>
      <c r="J42" s="43"/>
      <c r="K42" s="44"/>
      <c r="L42" s="42"/>
      <c r="M42" s="43"/>
      <c r="N42" s="44"/>
      <c r="O42" s="42"/>
      <c r="P42" s="43"/>
      <c r="Q42" s="44"/>
      <c r="R42" s="37">
        <f t="shared" si="0"/>
        <v>0</v>
      </c>
      <c r="S42" s="37"/>
      <c r="T42" s="37"/>
    </row>
    <row r="43" spans="1:33" ht="17.25" customHeight="1" x14ac:dyDescent="0.2">
      <c r="C43" s="39"/>
      <c r="D43" s="40"/>
      <c r="E43" s="40"/>
      <c r="F43" s="40"/>
      <c r="G43" s="40"/>
      <c r="H43" s="41"/>
      <c r="I43" s="42"/>
      <c r="J43" s="43"/>
      <c r="K43" s="44"/>
      <c r="L43" s="42"/>
      <c r="M43" s="43"/>
      <c r="N43" s="44"/>
      <c r="O43" s="42"/>
      <c r="P43" s="43"/>
      <c r="Q43" s="44"/>
      <c r="R43" s="37">
        <f t="shared" si="0"/>
        <v>0</v>
      </c>
      <c r="S43" s="37"/>
      <c r="T43" s="37"/>
    </row>
    <row r="44" spans="1:33" ht="17.25" customHeight="1" x14ac:dyDescent="0.2">
      <c r="C44" s="39"/>
      <c r="D44" s="40"/>
      <c r="E44" s="40"/>
      <c r="F44" s="40"/>
      <c r="G44" s="40"/>
      <c r="H44" s="41"/>
      <c r="I44" s="42"/>
      <c r="J44" s="43"/>
      <c r="K44" s="44"/>
      <c r="L44" s="42"/>
      <c r="M44" s="43"/>
      <c r="N44" s="44"/>
      <c r="O44" s="42"/>
      <c r="P44" s="43"/>
      <c r="Q44" s="44"/>
      <c r="R44" s="37">
        <f t="shared" si="0"/>
        <v>0</v>
      </c>
      <c r="S44" s="37"/>
      <c r="T44" s="37"/>
    </row>
    <row r="45" spans="1:33" ht="17.25" customHeight="1" x14ac:dyDescent="0.2">
      <c r="C45" s="39"/>
      <c r="D45" s="40"/>
      <c r="E45" s="40"/>
      <c r="F45" s="40"/>
      <c r="G45" s="40"/>
      <c r="H45" s="41"/>
      <c r="I45" s="42"/>
      <c r="J45" s="43"/>
      <c r="K45" s="44"/>
      <c r="L45" s="42"/>
      <c r="M45" s="43"/>
      <c r="N45" s="44"/>
      <c r="O45" s="42"/>
      <c r="P45" s="43"/>
      <c r="Q45" s="44"/>
      <c r="R45" s="37">
        <f t="shared" si="0"/>
        <v>0</v>
      </c>
      <c r="S45" s="37"/>
      <c r="T45" s="37"/>
    </row>
    <row r="46" spans="1:33" ht="17.25" customHeight="1" x14ac:dyDescent="0.2">
      <c r="C46" s="34" t="s">
        <v>49</v>
      </c>
      <c r="D46" s="35"/>
      <c r="E46" s="35"/>
      <c r="F46" s="35"/>
      <c r="G46" s="35"/>
      <c r="H46" s="36"/>
      <c r="I46" s="37">
        <f>SUM(I39:K45)</f>
        <v>0</v>
      </c>
      <c r="J46" s="37"/>
      <c r="K46" s="37"/>
      <c r="L46" s="37">
        <f t="shared" ref="L46" si="1">SUM(L39:N45)</f>
        <v>0</v>
      </c>
      <c r="M46" s="37"/>
      <c r="N46" s="37"/>
      <c r="O46" s="37">
        <f t="shared" ref="O46" si="2">SUM(O39:Q45)</f>
        <v>0</v>
      </c>
      <c r="P46" s="37"/>
      <c r="Q46" s="37"/>
      <c r="R46" s="37">
        <f t="shared" ref="R46" si="3">SUM(R39:T45)</f>
        <v>0</v>
      </c>
      <c r="S46" s="37"/>
      <c r="T46" s="37"/>
    </row>
    <row r="47" spans="1:33" ht="17.25" customHeight="1" x14ac:dyDescent="0.2">
      <c r="I47" s="38" t="s">
        <v>51</v>
      </c>
      <c r="J47" s="38"/>
      <c r="K47" s="38"/>
      <c r="L47" s="38" t="s">
        <v>52</v>
      </c>
      <c r="M47" s="38"/>
      <c r="N47" s="38"/>
      <c r="O47" s="38"/>
      <c r="P47" s="38"/>
      <c r="Q47" s="38"/>
      <c r="R47" s="38" t="s">
        <v>53</v>
      </c>
      <c r="S47" s="38"/>
      <c r="T47" s="38"/>
    </row>
    <row r="49" spans="1:33" ht="17.25" customHeight="1" thickBot="1" x14ac:dyDescent="0.25">
      <c r="C49" s="20" t="s">
        <v>41</v>
      </c>
      <c r="I49" s="20" t="s">
        <v>111</v>
      </c>
      <c r="AA49" s="27"/>
      <c r="AB49" s="27"/>
      <c r="AC49" s="27"/>
      <c r="AD49" s="27"/>
      <c r="AE49" s="27"/>
      <c r="AF49" s="27"/>
    </row>
    <row r="50" spans="1:33" ht="17.25" customHeight="1" thickBot="1" x14ac:dyDescent="0.25">
      <c r="I50" s="20" t="s">
        <v>112</v>
      </c>
      <c r="AA50" s="31" t="str">
        <f>IFERROR(ROUNDDOWN(F13*10/110*I46/R46,0)+ROUNDDOWN(F13*8/108*L46/R46,0),"")</f>
        <v/>
      </c>
      <c r="AB50" s="32"/>
      <c r="AC50" s="32"/>
      <c r="AD50" s="32"/>
      <c r="AE50" s="32"/>
      <c r="AF50" s="33"/>
    </row>
    <row r="52" spans="1:33" ht="17.25" customHeight="1" x14ac:dyDescent="0.2">
      <c r="A52" s="15"/>
      <c r="B52" s="20" t="s">
        <v>43</v>
      </c>
      <c r="AG52" s="20" t="s">
        <v>17</v>
      </c>
    </row>
    <row r="53" spans="1:33" ht="17.25" customHeight="1" x14ac:dyDescent="0.2">
      <c r="C53" s="20" t="s">
        <v>44</v>
      </c>
      <c r="AG53" s="20" t="s">
        <v>27</v>
      </c>
    </row>
    <row r="54" spans="1:33" ht="17.25" customHeight="1" x14ac:dyDescent="0.2">
      <c r="C54" s="52" t="s">
        <v>45</v>
      </c>
      <c r="D54" s="52"/>
      <c r="E54" s="52"/>
      <c r="F54" s="52"/>
      <c r="G54" s="52"/>
      <c r="H54" s="52"/>
      <c r="I54" s="53" t="s">
        <v>46</v>
      </c>
      <c r="J54" s="52"/>
      <c r="K54" s="52"/>
      <c r="L54" s="53" t="s">
        <v>47</v>
      </c>
      <c r="M54" s="52"/>
      <c r="N54" s="52"/>
      <c r="O54" s="53" t="s">
        <v>48</v>
      </c>
      <c r="P54" s="52"/>
      <c r="Q54" s="52"/>
      <c r="R54" s="53" t="s">
        <v>49</v>
      </c>
      <c r="S54" s="52"/>
      <c r="T54" s="52"/>
      <c r="AG54" s="20" t="s">
        <v>50</v>
      </c>
    </row>
    <row r="55" spans="1:33" ht="17.25" customHeight="1" x14ac:dyDescent="0.2">
      <c r="C55" s="52"/>
      <c r="D55" s="52"/>
      <c r="E55" s="52"/>
      <c r="F55" s="52"/>
      <c r="G55" s="52"/>
      <c r="H55" s="52"/>
      <c r="I55" s="52"/>
      <c r="J55" s="52"/>
      <c r="K55" s="52"/>
      <c r="L55" s="52"/>
      <c r="M55" s="52"/>
      <c r="N55" s="52"/>
      <c r="O55" s="52"/>
      <c r="P55" s="52"/>
      <c r="Q55" s="52"/>
      <c r="R55" s="52"/>
      <c r="S55" s="52"/>
      <c r="T55" s="52"/>
    </row>
    <row r="56" spans="1:33" ht="17.25" customHeight="1" x14ac:dyDescent="0.2">
      <c r="C56" s="39"/>
      <c r="D56" s="40"/>
      <c r="E56" s="40"/>
      <c r="F56" s="40"/>
      <c r="G56" s="40"/>
      <c r="H56" s="41"/>
      <c r="I56" s="42"/>
      <c r="J56" s="43"/>
      <c r="K56" s="44"/>
      <c r="L56" s="42"/>
      <c r="M56" s="43"/>
      <c r="N56" s="44"/>
      <c r="O56" s="42"/>
      <c r="P56" s="43"/>
      <c r="Q56" s="44"/>
      <c r="R56" s="37">
        <f t="shared" ref="R56:R62" si="4">SUM(I56:Q56)</f>
        <v>0</v>
      </c>
      <c r="S56" s="37"/>
      <c r="T56" s="37"/>
    </row>
    <row r="57" spans="1:33" ht="17.25" customHeight="1" x14ac:dyDescent="0.2">
      <c r="C57" s="39"/>
      <c r="D57" s="40"/>
      <c r="E57" s="40"/>
      <c r="F57" s="40"/>
      <c r="G57" s="40"/>
      <c r="H57" s="41"/>
      <c r="I57" s="42"/>
      <c r="J57" s="43"/>
      <c r="K57" s="44"/>
      <c r="L57" s="42"/>
      <c r="M57" s="43"/>
      <c r="N57" s="44"/>
      <c r="O57" s="42"/>
      <c r="P57" s="43"/>
      <c r="Q57" s="44"/>
      <c r="R57" s="37">
        <f t="shared" si="4"/>
        <v>0</v>
      </c>
      <c r="S57" s="37"/>
      <c r="T57" s="37"/>
    </row>
    <row r="58" spans="1:33" ht="17.25" customHeight="1" x14ac:dyDescent="0.2">
      <c r="C58" s="39"/>
      <c r="D58" s="40"/>
      <c r="E58" s="40"/>
      <c r="F58" s="40"/>
      <c r="G58" s="40"/>
      <c r="H58" s="41"/>
      <c r="I58" s="42"/>
      <c r="J58" s="43"/>
      <c r="K58" s="44"/>
      <c r="L58" s="42"/>
      <c r="M58" s="43"/>
      <c r="N58" s="44"/>
      <c r="O58" s="42"/>
      <c r="P58" s="43"/>
      <c r="Q58" s="44"/>
      <c r="R58" s="37">
        <f t="shared" si="4"/>
        <v>0</v>
      </c>
      <c r="S58" s="37"/>
      <c r="T58" s="37"/>
    </row>
    <row r="59" spans="1:33" ht="17.25" customHeight="1" x14ac:dyDescent="0.2">
      <c r="C59" s="39"/>
      <c r="D59" s="40"/>
      <c r="E59" s="40"/>
      <c r="F59" s="40"/>
      <c r="G59" s="40"/>
      <c r="H59" s="41"/>
      <c r="I59" s="42"/>
      <c r="J59" s="43"/>
      <c r="K59" s="44"/>
      <c r="L59" s="42"/>
      <c r="M59" s="43"/>
      <c r="N59" s="44"/>
      <c r="O59" s="42"/>
      <c r="P59" s="43"/>
      <c r="Q59" s="44"/>
      <c r="R59" s="37">
        <f t="shared" si="4"/>
        <v>0</v>
      </c>
      <c r="S59" s="37"/>
      <c r="T59" s="37"/>
    </row>
    <row r="60" spans="1:33" ht="17.25" customHeight="1" x14ac:dyDescent="0.2">
      <c r="C60" s="39"/>
      <c r="D60" s="40"/>
      <c r="E60" s="40"/>
      <c r="F60" s="40"/>
      <c r="G60" s="40"/>
      <c r="H60" s="41"/>
      <c r="I60" s="42"/>
      <c r="J60" s="43"/>
      <c r="K60" s="44"/>
      <c r="L60" s="42"/>
      <c r="M60" s="43"/>
      <c r="N60" s="44"/>
      <c r="O60" s="42"/>
      <c r="P60" s="43"/>
      <c r="Q60" s="44"/>
      <c r="R60" s="37">
        <f t="shared" si="4"/>
        <v>0</v>
      </c>
      <c r="S60" s="37"/>
      <c r="T60" s="37"/>
    </row>
    <row r="61" spans="1:33" ht="17.25" customHeight="1" x14ac:dyDescent="0.2">
      <c r="C61" s="39"/>
      <c r="D61" s="40"/>
      <c r="E61" s="40"/>
      <c r="F61" s="40"/>
      <c r="G61" s="40"/>
      <c r="H61" s="41"/>
      <c r="I61" s="42"/>
      <c r="J61" s="43"/>
      <c r="K61" s="44"/>
      <c r="L61" s="42"/>
      <c r="M61" s="43"/>
      <c r="N61" s="44"/>
      <c r="O61" s="42"/>
      <c r="P61" s="43"/>
      <c r="Q61" s="44"/>
      <c r="R61" s="37">
        <f t="shared" si="4"/>
        <v>0</v>
      </c>
      <c r="S61" s="37"/>
      <c r="T61" s="37"/>
    </row>
    <row r="62" spans="1:33" ht="17.25" customHeight="1" x14ac:dyDescent="0.2">
      <c r="C62" s="39"/>
      <c r="D62" s="40"/>
      <c r="E62" s="40"/>
      <c r="F62" s="40"/>
      <c r="G62" s="40"/>
      <c r="H62" s="41"/>
      <c r="I62" s="42"/>
      <c r="J62" s="43"/>
      <c r="K62" s="44"/>
      <c r="L62" s="42"/>
      <c r="M62" s="43"/>
      <c r="N62" s="44"/>
      <c r="O62" s="42"/>
      <c r="P62" s="43"/>
      <c r="Q62" s="44"/>
      <c r="R62" s="37">
        <f t="shared" si="4"/>
        <v>0</v>
      </c>
      <c r="S62" s="37"/>
      <c r="T62" s="37"/>
    </row>
    <row r="63" spans="1:33" ht="17.25" customHeight="1" x14ac:dyDescent="0.2">
      <c r="C63" s="34" t="s">
        <v>49</v>
      </c>
      <c r="D63" s="35"/>
      <c r="E63" s="35"/>
      <c r="F63" s="35"/>
      <c r="G63" s="35"/>
      <c r="H63" s="36"/>
      <c r="I63" s="37">
        <f>SUM(I56:K62)</f>
        <v>0</v>
      </c>
      <c r="J63" s="37"/>
      <c r="K63" s="37"/>
      <c r="L63" s="37">
        <f t="shared" ref="L63" si="5">SUM(L56:N62)</f>
        <v>0</v>
      </c>
      <c r="M63" s="37"/>
      <c r="N63" s="37"/>
      <c r="O63" s="37">
        <f t="shared" ref="O63" si="6">SUM(O56:Q62)</f>
        <v>0</v>
      </c>
      <c r="P63" s="37"/>
      <c r="Q63" s="37"/>
      <c r="R63" s="37">
        <f t="shared" ref="R63" si="7">SUM(R56:T62)</f>
        <v>0</v>
      </c>
      <c r="S63" s="37"/>
      <c r="T63" s="37"/>
    </row>
    <row r="64" spans="1:33" ht="17.25" customHeight="1" x14ac:dyDescent="0.2">
      <c r="I64" s="38" t="s">
        <v>51</v>
      </c>
      <c r="J64" s="38"/>
      <c r="K64" s="38"/>
      <c r="L64" s="38" t="s">
        <v>52</v>
      </c>
      <c r="M64" s="38"/>
      <c r="N64" s="38"/>
      <c r="O64" s="38"/>
      <c r="P64" s="38"/>
      <c r="Q64" s="38"/>
      <c r="R64" s="38" t="s">
        <v>53</v>
      </c>
      <c r="S64" s="38"/>
      <c r="T64" s="38"/>
    </row>
    <row r="65" spans="1:33" ht="17.25" customHeight="1" x14ac:dyDescent="0.2">
      <c r="I65" s="24"/>
      <c r="J65" s="24"/>
      <c r="K65" s="24"/>
      <c r="L65" s="24"/>
      <c r="M65" s="24"/>
      <c r="N65" s="24"/>
      <c r="O65" s="24"/>
      <c r="P65" s="24"/>
      <c r="Q65" s="24"/>
      <c r="R65" s="24"/>
      <c r="S65" s="24"/>
      <c r="T65" s="24"/>
    </row>
    <row r="66" spans="1:33" ht="17.25" customHeight="1" thickBot="1" x14ac:dyDescent="0.25">
      <c r="C66" s="20" t="s">
        <v>41</v>
      </c>
      <c r="I66" s="20" t="s">
        <v>54</v>
      </c>
    </row>
    <row r="67" spans="1:33" ht="17.25" customHeight="1" thickBot="1" x14ac:dyDescent="0.25">
      <c r="I67" s="20" t="s">
        <v>110</v>
      </c>
      <c r="AA67" s="45" t="str">
        <f>IFERROR(ROUNDDOWN(F13*10/110*I31*I63/R63,0)+ROUNDDOWN(F13*8/108*I31*L63/R63,0),"")</f>
        <v/>
      </c>
      <c r="AB67" s="46"/>
      <c r="AC67" s="46"/>
      <c r="AD67" s="46"/>
      <c r="AE67" s="46"/>
      <c r="AF67" s="47"/>
    </row>
    <row r="70" spans="1:33" ht="17.25" customHeight="1" x14ac:dyDescent="0.2">
      <c r="A70" s="15"/>
      <c r="B70" s="20" t="s">
        <v>55</v>
      </c>
      <c r="AG70" s="20" t="s">
        <v>17</v>
      </c>
    </row>
    <row r="71" spans="1:33" ht="17.25" customHeight="1" x14ac:dyDescent="0.2">
      <c r="C71" s="20" t="s">
        <v>44</v>
      </c>
      <c r="AG71" s="20" t="s">
        <v>18</v>
      </c>
    </row>
    <row r="72" spans="1:33" ht="17.25" customHeight="1" x14ac:dyDescent="0.2">
      <c r="C72" s="54" t="s">
        <v>45</v>
      </c>
      <c r="D72" s="38"/>
      <c r="E72" s="38"/>
      <c r="F72" s="38"/>
      <c r="G72" s="38"/>
      <c r="H72" s="55"/>
      <c r="I72" s="52" t="s">
        <v>56</v>
      </c>
      <c r="J72" s="52"/>
      <c r="K72" s="52"/>
      <c r="L72" s="52"/>
      <c r="M72" s="52"/>
      <c r="N72" s="52"/>
      <c r="O72" s="52"/>
      <c r="P72" s="52"/>
      <c r="Q72" s="52"/>
      <c r="R72" s="52" t="s">
        <v>57</v>
      </c>
      <c r="S72" s="52"/>
      <c r="T72" s="52"/>
      <c r="U72" s="52"/>
      <c r="V72" s="52"/>
      <c r="W72" s="52"/>
      <c r="X72" s="52"/>
      <c r="Y72" s="52"/>
      <c r="Z72" s="52"/>
      <c r="AA72" s="53" t="s">
        <v>48</v>
      </c>
      <c r="AB72" s="52"/>
      <c r="AC72" s="52"/>
      <c r="AD72" s="52" t="s">
        <v>49</v>
      </c>
      <c r="AE72" s="52"/>
      <c r="AF72" s="52"/>
      <c r="AG72" s="20" t="s">
        <v>58</v>
      </c>
    </row>
    <row r="73" spans="1:33" ht="17.25" customHeight="1" x14ac:dyDescent="0.2">
      <c r="C73" s="56"/>
      <c r="D73" s="57"/>
      <c r="E73" s="57"/>
      <c r="F73" s="57"/>
      <c r="G73" s="57"/>
      <c r="H73" s="58"/>
      <c r="I73" s="53" t="s">
        <v>59</v>
      </c>
      <c r="J73" s="52"/>
      <c r="K73" s="52"/>
      <c r="L73" s="53" t="s">
        <v>60</v>
      </c>
      <c r="M73" s="52"/>
      <c r="N73" s="52"/>
      <c r="O73" s="53" t="s">
        <v>61</v>
      </c>
      <c r="P73" s="52"/>
      <c r="Q73" s="52"/>
      <c r="R73" s="53" t="s">
        <v>59</v>
      </c>
      <c r="S73" s="52"/>
      <c r="T73" s="52"/>
      <c r="U73" s="53" t="s">
        <v>60</v>
      </c>
      <c r="V73" s="52"/>
      <c r="W73" s="52"/>
      <c r="X73" s="53" t="s">
        <v>61</v>
      </c>
      <c r="Y73" s="52"/>
      <c r="Z73" s="52"/>
      <c r="AA73" s="52"/>
      <c r="AB73" s="52"/>
      <c r="AC73" s="52"/>
      <c r="AD73" s="52"/>
      <c r="AE73" s="52"/>
      <c r="AF73" s="52"/>
    </row>
    <row r="74" spans="1:33" ht="17.25" customHeight="1" x14ac:dyDescent="0.2">
      <c r="C74" s="59"/>
      <c r="D74" s="60"/>
      <c r="E74" s="60"/>
      <c r="F74" s="60"/>
      <c r="G74" s="60"/>
      <c r="H74" s="61"/>
      <c r="I74" s="52"/>
      <c r="J74" s="52"/>
      <c r="K74" s="52"/>
      <c r="L74" s="52"/>
      <c r="M74" s="52"/>
      <c r="N74" s="52"/>
      <c r="O74" s="52"/>
      <c r="P74" s="52"/>
      <c r="Q74" s="52"/>
      <c r="R74" s="52"/>
      <c r="S74" s="52"/>
      <c r="T74" s="52"/>
      <c r="U74" s="52"/>
      <c r="V74" s="52"/>
      <c r="W74" s="52"/>
      <c r="X74" s="52"/>
      <c r="Y74" s="52"/>
      <c r="Z74" s="52"/>
      <c r="AA74" s="52"/>
      <c r="AB74" s="52"/>
      <c r="AC74" s="52"/>
      <c r="AD74" s="52"/>
      <c r="AE74" s="52"/>
      <c r="AF74" s="52"/>
    </row>
    <row r="75" spans="1:33" ht="17.25" customHeight="1" x14ac:dyDescent="0.2">
      <c r="C75" s="39"/>
      <c r="D75" s="40"/>
      <c r="E75" s="40"/>
      <c r="F75" s="40"/>
      <c r="G75" s="40"/>
      <c r="H75" s="41"/>
      <c r="I75" s="51"/>
      <c r="J75" s="51"/>
      <c r="K75" s="51"/>
      <c r="L75" s="51"/>
      <c r="M75" s="51"/>
      <c r="N75" s="51"/>
      <c r="O75" s="51"/>
      <c r="P75" s="51"/>
      <c r="Q75" s="51"/>
      <c r="R75" s="51"/>
      <c r="S75" s="51"/>
      <c r="T75" s="51"/>
      <c r="U75" s="51"/>
      <c r="V75" s="51"/>
      <c r="W75" s="51"/>
      <c r="X75" s="51"/>
      <c r="Y75" s="51"/>
      <c r="Z75" s="51"/>
      <c r="AA75" s="51"/>
      <c r="AB75" s="51"/>
      <c r="AC75" s="51"/>
      <c r="AD75" s="48">
        <f>SUM(I75:AC75)</f>
        <v>0</v>
      </c>
      <c r="AE75" s="49"/>
      <c r="AF75" s="50"/>
    </row>
    <row r="76" spans="1:33" ht="17.25" customHeight="1" x14ac:dyDescent="0.2">
      <c r="C76" s="39"/>
      <c r="D76" s="40"/>
      <c r="E76" s="40"/>
      <c r="F76" s="40"/>
      <c r="G76" s="40"/>
      <c r="H76" s="41"/>
      <c r="I76" s="51"/>
      <c r="J76" s="51"/>
      <c r="K76" s="51"/>
      <c r="L76" s="51"/>
      <c r="M76" s="51"/>
      <c r="N76" s="51"/>
      <c r="O76" s="51"/>
      <c r="P76" s="51"/>
      <c r="Q76" s="51"/>
      <c r="R76" s="51"/>
      <c r="S76" s="51"/>
      <c r="T76" s="51"/>
      <c r="U76" s="51"/>
      <c r="V76" s="51"/>
      <c r="W76" s="51"/>
      <c r="X76" s="51"/>
      <c r="Y76" s="51"/>
      <c r="Z76" s="51"/>
      <c r="AA76" s="51"/>
      <c r="AB76" s="51"/>
      <c r="AC76" s="51"/>
      <c r="AD76" s="48">
        <f t="shared" ref="AD76:AD81" si="8">SUM(I76:AC76)</f>
        <v>0</v>
      </c>
      <c r="AE76" s="49"/>
      <c r="AF76" s="50"/>
    </row>
    <row r="77" spans="1:33" ht="17.25" customHeight="1" x14ac:dyDescent="0.2">
      <c r="C77" s="39"/>
      <c r="D77" s="40"/>
      <c r="E77" s="40"/>
      <c r="F77" s="40"/>
      <c r="G77" s="40"/>
      <c r="H77" s="41"/>
      <c r="I77" s="51"/>
      <c r="J77" s="51"/>
      <c r="K77" s="51"/>
      <c r="L77" s="51"/>
      <c r="M77" s="51"/>
      <c r="N77" s="51"/>
      <c r="O77" s="51"/>
      <c r="P77" s="51"/>
      <c r="Q77" s="51"/>
      <c r="R77" s="51"/>
      <c r="S77" s="51"/>
      <c r="T77" s="51"/>
      <c r="U77" s="51"/>
      <c r="V77" s="51"/>
      <c r="W77" s="51"/>
      <c r="X77" s="51"/>
      <c r="Y77" s="51"/>
      <c r="Z77" s="51"/>
      <c r="AA77" s="51"/>
      <c r="AB77" s="51"/>
      <c r="AC77" s="51"/>
      <c r="AD77" s="48">
        <f t="shared" si="8"/>
        <v>0</v>
      </c>
      <c r="AE77" s="49"/>
      <c r="AF77" s="50"/>
    </row>
    <row r="78" spans="1:33" ht="17.25" customHeight="1" x14ac:dyDescent="0.2">
      <c r="C78" s="39"/>
      <c r="D78" s="40"/>
      <c r="E78" s="40"/>
      <c r="F78" s="40"/>
      <c r="G78" s="40"/>
      <c r="H78" s="41"/>
      <c r="I78" s="51"/>
      <c r="J78" s="51"/>
      <c r="K78" s="51"/>
      <c r="L78" s="51"/>
      <c r="M78" s="51"/>
      <c r="N78" s="51"/>
      <c r="O78" s="51"/>
      <c r="P78" s="51"/>
      <c r="Q78" s="51"/>
      <c r="R78" s="51"/>
      <c r="S78" s="51"/>
      <c r="T78" s="51"/>
      <c r="U78" s="51"/>
      <c r="V78" s="51"/>
      <c r="W78" s="51"/>
      <c r="X78" s="51"/>
      <c r="Y78" s="51"/>
      <c r="Z78" s="51"/>
      <c r="AA78" s="51"/>
      <c r="AB78" s="51"/>
      <c r="AC78" s="51"/>
      <c r="AD78" s="48">
        <f t="shared" si="8"/>
        <v>0</v>
      </c>
      <c r="AE78" s="49"/>
      <c r="AF78" s="50"/>
    </row>
    <row r="79" spans="1:33" ht="17.25" customHeight="1" x14ac:dyDescent="0.2">
      <c r="C79" s="39"/>
      <c r="D79" s="40"/>
      <c r="E79" s="40"/>
      <c r="F79" s="40"/>
      <c r="G79" s="40"/>
      <c r="H79" s="41"/>
      <c r="I79" s="51"/>
      <c r="J79" s="51"/>
      <c r="K79" s="51"/>
      <c r="L79" s="51"/>
      <c r="M79" s="51"/>
      <c r="N79" s="51"/>
      <c r="O79" s="51"/>
      <c r="P79" s="51"/>
      <c r="Q79" s="51"/>
      <c r="R79" s="51"/>
      <c r="S79" s="51"/>
      <c r="T79" s="51"/>
      <c r="U79" s="51"/>
      <c r="V79" s="51"/>
      <c r="W79" s="51"/>
      <c r="X79" s="51"/>
      <c r="Y79" s="51"/>
      <c r="Z79" s="51"/>
      <c r="AA79" s="51"/>
      <c r="AB79" s="51"/>
      <c r="AC79" s="51"/>
      <c r="AD79" s="48">
        <f t="shared" si="8"/>
        <v>0</v>
      </c>
      <c r="AE79" s="49"/>
      <c r="AF79" s="50"/>
    </row>
    <row r="80" spans="1:33" ht="17.25" customHeight="1" x14ac:dyDescent="0.2">
      <c r="C80" s="39"/>
      <c r="D80" s="40"/>
      <c r="E80" s="40"/>
      <c r="F80" s="40"/>
      <c r="G80" s="40"/>
      <c r="H80" s="41"/>
      <c r="I80" s="51"/>
      <c r="J80" s="51"/>
      <c r="K80" s="51"/>
      <c r="L80" s="51"/>
      <c r="M80" s="51"/>
      <c r="N80" s="51"/>
      <c r="O80" s="51"/>
      <c r="P80" s="51"/>
      <c r="Q80" s="51"/>
      <c r="R80" s="51"/>
      <c r="S80" s="51"/>
      <c r="T80" s="51"/>
      <c r="U80" s="51"/>
      <c r="V80" s="51"/>
      <c r="W80" s="51"/>
      <c r="X80" s="51"/>
      <c r="Y80" s="51"/>
      <c r="Z80" s="51"/>
      <c r="AA80" s="51"/>
      <c r="AB80" s="51"/>
      <c r="AC80" s="51"/>
      <c r="AD80" s="48">
        <f t="shared" si="8"/>
        <v>0</v>
      </c>
      <c r="AE80" s="49"/>
      <c r="AF80" s="50"/>
    </row>
    <row r="81" spans="3:32" ht="17.25" customHeight="1" x14ac:dyDescent="0.2">
      <c r="C81" s="39"/>
      <c r="D81" s="40"/>
      <c r="E81" s="40"/>
      <c r="F81" s="40"/>
      <c r="G81" s="40"/>
      <c r="H81" s="41"/>
      <c r="I81" s="51"/>
      <c r="J81" s="51"/>
      <c r="K81" s="51"/>
      <c r="L81" s="51"/>
      <c r="M81" s="51"/>
      <c r="N81" s="51"/>
      <c r="O81" s="51"/>
      <c r="P81" s="51"/>
      <c r="Q81" s="51"/>
      <c r="R81" s="51"/>
      <c r="S81" s="51"/>
      <c r="T81" s="51"/>
      <c r="U81" s="51"/>
      <c r="V81" s="51"/>
      <c r="W81" s="51"/>
      <c r="X81" s="51"/>
      <c r="Y81" s="51"/>
      <c r="Z81" s="51"/>
      <c r="AA81" s="51"/>
      <c r="AB81" s="51"/>
      <c r="AC81" s="51"/>
      <c r="AD81" s="48">
        <f t="shared" si="8"/>
        <v>0</v>
      </c>
      <c r="AE81" s="49"/>
      <c r="AF81" s="50"/>
    </row>
    <row r="82" spans="3:32" ht="17.25" customHeight="1" x14ac:dyDescent="0.2">
      <c r="C82" s="34" t="s">
        <v>49</v>
      </c>
      <c r="D82" s="35"/>
      <c r="E82" s="35"/>
      <c r="F82" s="35"/>
      <c r="G82" s="35"/>
      <c r="H82" s="36"/>
      <c r="I82" s="48">
        <f>SUM(I75:K81)</f>
        <v>0</v>
      </c>
      <c r="J82" s="49"/>
      <c r="K82" s="50"/>
      <c r="L82" s="48">
        <f t="shared" ref="L82" si="9">SUM(L75:N81)</f>
        <v>0</v>
      </c>
      <c r="M82" s="49"/>
      <c r="N82" s="50"/>
      <c r="O82" s="48">
        <f t="shared" ref="O82" si="10">SUM(O75:Q81)</f>
        <v>0</v>
      </c>
      <c r="P82" s="49"/>
      <c r="Q82" s="50"/>
      <c r="R82" s="48">
        <f t="shared" ref="R82" si="11">SUM(R75:T81)</f>
        <v>0</v>
      </c>
      <c r="S82" s="49"/>
      <c r="T82" s="50"/>
      <c r="U82" s="48">
        <f t="shared" ref="U82" si="12">SUM(U75:W81)</f>
        <v>0</v>
      </c>
      <c r="V82" s="49"/>
      <c r="W82" s="50"/>
      <c r="X82" s="48">
        <f t="shared" ref="X82" si="13">SUM(X75:Z81)</f>
        <v>0</v>
      </c>
      <c r="Y82" s="49"/>
      <c r="Z82" s="50"/>
      <c r="AA82" s="48">
        <f t="shared" ref="AA82" si="14">SUM(AA75:AC81)</f>
        <v>0</v>
      </c>
      <c r="AB82" s="49"/>
      <c r="AC82" s="50"/>
      <c r="AD82" s="48">
        <f t="shared" ref="AD82" si="15">SUM(AD75:AF81)</f>
        <v>0</v>
      </c>
      <c r="AE82" s="49"/>
      <c r="AF82" s="50"/>
    </row>
    <row r="83" spans="3:32" ht="17.25" customHeight="1" x14ac:dyDescent="0.2">
      <c r="I83" s="38" t="s">
        <v>62</v>
      </c>
      <c r="J83" s="38"/>
      <c r="K83" s="38"/>
      <c r="L83" s="38" t="s">
        <v>63</v>
      </c>
      <c r="M83" s="38"/>
      <c r="N83" s="38"/>
      <c r="R83" s="38" t="s">
        <v>64</v>
      </c>
      <c r="S83" s="38"/>
      <c r="T83" s="38"/>
      <c r="U83" s="38" t="s">
        <v>65</v>
      </c>
      <c r="V83" s="38"/>
      <c r="W83" s="38"/>
      <c r="AD83" s="38" t="s">
        <v>66</v>
      </c>
      <c r="AE83" s="38"/>
      <c r="AF83" s="38"/>
    </row>
    <row r="85" spans="3:32" ht="17.25" customHeight="1" x14ac:dyDescent="0.2">
      <c r="C85" s="20" t="s">
        <v>67</v>
      </c>
      <c r="I85" s="20" t="s">
        <v>68</v>
      </c>
    </row>
    <row r="86" spans="3:32" ht="17.25" customHeight="1" thickBot="1" x14ac:dyDescent="0.25">
      <c r="I86" s="20" t="s">
        <v>69</v>
      </c>
    </row>
    <row r="87" spans="3:32" ht="17.25" customHeight="1" thickBot="1" x14ac:dyDescent="0.25">
      <c r="AA87" s="45" t="str">
        <f>IFERROR((ROUNDDOWN(F13*10/110*I82/AD82,0)+ROUNDDOWN(F13*10/110*I31*L82/AD82,0))+(ROUNDDOWN(F13*8/108*R82/AD82,0)+ROUNDDOWN(F13*8/108*I31*U82/AD82,0)),"")</f>
        <v/>
      </c>
      <c r="AB87" s="46"/>
      <c r="AC87" s="46"/>
      <c r="AD87" s="46"/>
      <c r="AE87" s="46"/>
      <c r="AF87" s="47"/>
    </row>
  </sheetData>
  <sheetProtection algorithmName="SHA-512" hashValue="qtYmTGzgksQbY6YKISPcq6JnWZhUUHW3dZ4Rapf8Me36lSgeWhG8jxlRrsvkWPrwd1DUTDp5bZNm4HpeGa0kfg==" saltValue="3r3BqPjUMk0Grzgq0kThsA==" spinCount="100000" sheet="1" objects="1" scenarios="1"/>
  <mergeCells count="228">
    <mergeCell ref="A7:E7"/>
    <mergeCell ref="F7:P7"/>
    <mergeCell ref="A9:E9"/>
    <mergeCell ref="A1:AF1"/>
    <mergeCell ref="A2:AF2"/>
    <mergeCell ref="A4:E4"/>
    <mergeCell ref="F4:G4"/>
    <mergeCell ref="H4:I4"/>
    <mergeCell ref="K4:L4"/>
    <mergeCell ref="N4:O4"/>
    <mergeCell ref="A6:E6"/>
    <mergeCell ref="F6:P6"/>
    <mergeCell ref="A5:E5"/>
    <mergeCell ref="F5:P5"/>
    <mergeCell ref="A12:E12"/>
    <mergeCell ref="M12:O12"/>
    <mergeCell ref="A13:E13"/>
    <mergeCell ref="F13:O13"/>
    <mergeCell ref="A15:AF15"/>
    <mergeCell ref="A8:E8"/>
    <mergeCell ref="F8:P8"/>
    <mergeCell ref="A10:E10"/>
    <mergeCell ref="F10:P10"/>
    <mergeCell ref="A11:E11"/>
    <mergeCell ref="F11:G11"/>
    <mergeCell ref="H11:I11"/>
    <mergeCell ref="K11:L11"/>
    <mergeCell ref="N11:O11"/>
    <mergeCell ref="F12:G12"/>
    <mergeCell ref="H12:I12"/>
    <mergeCell ref="J12:L12"/>
    <mergeCell ref="F9:P9"/>
    <mergeCell ref="I31:N31"/>
    <mergeCell ref="C54:H55"/>
    <mergeCell ref="I54:K55"/>
    <mergeCell ref="L54:N55"/>
    <mergeCell ref="O54:Q55"/>
    <mergeCell ref="R54:T55"/>
    <mergeCell ref="R18:Y18"/>
    <mergeCell ref="Z18:AE18"/>
    <mergeCell ref="Z20:AE20"/>
    <mergeCell ref="A24:AF24"/>
    <mergeCell ref="I28:M28"/>
    <mergeCell ref="I29:M29"/>
    <mergeCell ref="C37:H38"/>
    <mergeCell ref="I37:K38"/>
    <mergeCell ref="L37:N38"/>
    <mergeCell ref="O37:Q38"/>
    <mergeCell ref="R37:T38"/>
    <mergeCell ref="C39:H39"/>
    <mergeCell ref="I39:K39"/>
    <mergeCell ref="L39:N39"/>
    <mergeCell ref="O39:Q39"/>
    <mergeCell ref="R39:T39"/>
    <mergeCell ref="C40:H40"/>
    <mergeCell ref="C56:H56"/>
    <mergeCell ref="I56:K56"/>
    <mergeCell ref="L56:N56"/>
    <mergeCell ref="O56:Q56"/>
    <mergeCell ref="R56:T56"/>
    <mergeCell ref="C57:H57"/>
    <mergeCell ref="I57:K57"/>
    <mergeCell ref="L57:N57"/>
    <mergeCell ref="O57:Q57"/>
    <mergeCell ref="R57:T57"/>
    <mergeCell ref="C58:H58"/>
    <mergeCell ref="I58:K58"/>
    <mergeCell ref="L58:N58"/>
    <mergeCell ref="O58:Q58"/>
    <mergeCell ref="R58:T58"/>
    <mergeCell ref="C59:H59"/>
    <mergeCell ref="I59:K59"/>
    <mergeCell ref="L59:N59"/>
    <mergeCell ref="O59:Q59"/>
    <mergeCell ref="R59:T59"/>
    <mergeCell ref="C60:H60"/>
    <mergeCell ref="I60:K60"/>
    <mergeCell ref="L60:N60"/>
    <mergeCell ref="O60:Q60"/>
    <mergeCell ref="R60:T60"/>
    <mergeCell ref="C61:H61"/>
    <mergeCell ref="I61:K61"/>
    <mergeCell ref="L61:N61"/>
    <mergeCell ref="O61:Q61"/>
    <mergeCell ref="R61:T61"/>
    <mergeCell ref="AA72:AC74"/>
    <mergeCell ref="AD72:AF74"/>
    <mergeCell ref="C62:H62"/>
    <mergeCell ref="I62:K62"/>
    <mergeCell ref="L62:N62"/>
    <mergeCell ref="O62:Q62"/>
    <mergeCell ref="R62:T62"/>
    <mergeCell ref="C63:H63"/>
    <mergeCell ref="I63:K63"/>
    <mergeCell ref="L63:N63"/>
    <mergeCell ref="O63:Q63"/>
    <mergeCell ref="R63:T63"/>
    <mergeCell ref="I73:K74"/>
    <mergeCell ref="L73:N74"/>
    <mergeCell ref="O73:Q74"/>
    <mergeCell ref="R73:T74"/>
    <mergeCell ref="U73:W74"/>
    <mergeCell ref="X73:Z74"/>
    <mergeCell ref="I64:K64"/>
    <mergeCell ref="L64:N64"/>
    <mergeCell ref="O64:Q64"/>
    <mergeCell ref="R64:T64"/>
    <mergeCell ref="AA67:AF67"/>
    <mergeCell ref="C72:H74"/>
    <mergeCell ref="AA75:AC75"/>
    <mergeCell ref="AD75:AF75"/>
    <mergeCell ref="C76:H76"/>
    <mergeCell ref="I76:K76"/>
    <mergeCell ref="L76:N76"/>
    <mergeCell ref="O76:Q76"/>
    <mergeCell ref="R76:T76"/>
    <mergeCell ref="U76:W76"/>
    <mergeCell ref="X76:Z76"/>
    <mergeCell ref="C75:H75"/>
    <mergeCell ref="I75:K75"/>
    <mergeCell ref="L75:N75"/>
    <mergeCell ref="O75:Q75"/>
    <mergeCell ref="R75:T75"/>
    <mergeCell ref="U75:W75"/>
    <mergeCell ref="AA76:AC76"/>
    <mergeCell ref="AD76:AF76"/>
    <mergeCell ref="I72:Q72"/>
    <mergeCell ref="R72:Z72"/>
    <mergeCell ref="C77:H77"/>
    <mergeCell ref="I77:K77"/>
    <mergeCell ref="L77:N77"/>
    <mergeCell ref="O77:Q77"/>
    <mergeCell ref="R77:T77"/>
    <mergeCell ref="U77:W77"/>
    <mergeCell ref="X77:Z77"/>
    <mergeCell ref="X75:Z75"/>
    <mergeCell ref="AA77:AC77"/>
    <mergeCell ref="AD77:AF77"/>
    <mergeCell ref="C78:H78"/>
    <mergeCell ref="I78:K78"/>
    <mergeCell ref="L78:N78"/>
    <mergeCell ref="O78:Q78"/>
    <mergeCell ref="R78:T78"/>
    <mergeCell ref="U78:W78"/>
    <mergeCell ref="X78:Z78"/>
    <mergeCell ref="AA78:AC78"/>
    <mergeCell ref="AD78:AF78"/>
    <mergeCell ref="X79:Z79"/>
    <mergeCell ref="AA79:AC79"/>
    <mergeCell ref="AD79:AF79"/>
    <mergeCell ref="C80:H80"/>
    <mergeCell ref="I80:K80"/>
    <mergeCell ref="L80:N80"/>
    <mergeCell ref="O80:Q80"/>
    <mergeCell ref="R80:T80"/>
    <mergeCell ref="U80:W80"/>
    <mergeCell ref="X80:Z80"/>
    <mergeCell ref="C79:H79"/>
    <mergeCell ref="I79:K79"/>
    <mergeCell ref="L79:N79"/>
    <mergeCell ref="O79:Q79"/>
    <mergeCell ref="R79:T79"/>
    <mergeCell ref="U79:W79"/>
    <mergeCell ref="AA80:AC80"/>
    <mergeCell ref="AD80:AF80"/>
    <mergeCell ref="AD83:AF83"/>
    <mergeCell ref="AA87:AF87"/>
    <mergeCell ref="AD81:AF81"/>
    <mergeCell ref="C82:H82"/>
    <mergeCell ref="I82:K82"/>
    <mergeCell ref="L82:N82"/>
    <mergeCell ref="O82:Q82"/>
    <mergeCell ref="R82:T82"/>
    <mergeCell ref="U82:W82"/>
    <mergeCell ref="X82:Z82"/>
    <mergeCell ref="AA82:AC82"/>
    <mergeCell ref="AD82:AF82"/>
    <mergeCell ref="C81:H81"/>
    <mergeCell ref="I81:K81"/>
    <mergeCell ref="L81:N81"/>
    <mergeCell ref="O81:Q81"/>
    <mergeCell ref="R81:T81"/>
    <mergeCell ref="U81:W81"/>
    <mergeCell ref="X81:Z81"/>
    <mergeCell ref="AA81:AC81"/>
    <mergeCell ref="I83:K83"/>
    <mergeCell ref="L83:N83"/>
    <mergeCell ref="R83:T83"/>
    <mergeCell ref="U83:W83"/>
    <mergeCell ref="I40:K40"/>
    <mergeCell ref="L40:N40"/>
    <mergeCell ref="O40:Q40"/>
    <mergeCell ref="R40:T40"/>
    <mergeCell ref="C41:H41"/>
    <mergeCell ref="I41:K41"/>
    <mergeCell ref="L41:N41"/>
    <mergeCell ref="O41:Q41"/>
    <mergeCell ref="R41:T41"/>
    <mergeCell ref="C42:H42"/>
    <mergeCell ref="I42:K42"/>
    <mergeCell ref="L42:N42"/>
    <mergeCell ref="O42:Q42"/>
    <mergeCell ref="R42:T42"/>
    <mergeCell ref="C43:H43"/>
    <mergeCell ref="I43:K43"/>
    <mergeCell ref="L43:N43"/>
    <mergeCell ref="O43:Q43"/>
    <mergeCell ref="R43:T43"/>
    <mergeCell ref="C44:H44"/>
    <mergeCell ref="I44:K44"/>
    <mergeCell ref="L44:N44"/>
    <mergeCell ref="O44:Q44"/>
    <mergeCell ref="R44:T44"/>
    <mergeCell ref="C45:H45"/>
    <mergeCell ref="I45:K45"/>
    <mergeCell ref="L45:N45"/>
    <mergeCell ref="O45:Q45"/>
    <mergeCell ref="R45:T45"/>
    <mergeCell ref="AA50:AF50"/>
    <mergeCell ref="C46:H46"/>
    <mergeCell ref="I46:K46"/>
    <mergeCell ref="L46:N46"/>
    <mergeCell ref="O46:Q46"/>
    <mergeCell ref="R46:T46"/>
    <mergeCell ref="I47:K47"/>
    <mergeCell ref="L47:N47"/>
    <mergeCell ref="O47:Q47"/>
    <mergeCell ref="R47:T47"/>
  </mergeCells>
  <phoneticPr fontId="3"/>
  <conditionalFormatting sqref="A18:A22 A35 A52 A70">
    <cfRule type="containsText" dxfId="0" priority="1" operator="containsText" text="複数選択不可">
      <formula>NOT(ISERROR(SEARCH("複数選択不可",A18)))</formula>
    </cfRule>
  </conditionalFormatting>
  <dataValidations count="1">
    <dataValidation type="list" allowBlank="1" showInputMessage="1" showErrorMessage="1" sqref="A18:A22 A70 A52 A35">
      <formula1>$AG$16</formula1>
    </dataValidation>
  </dataValidations>
  <pageMargins left="0.7" right="0.7" top="0.75" bottom="0.75" header="0.3" footer="0.3"/>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election activeCell="A5" sqref="A5"/>
    </sheetView>
  </sheetViews>
  <sheetFormatPr defaultColWidth="8.109375" defaultRowHeight="21.75" customHeight="1" x14ac:dyDescent="0.2"/>
  <cols>
    <col min="1" max="9" width="9.77734375" style="4" customWidth="1"/>
    <col min="10" max="16384" width="8.109375" style="4"/>
  </cols>
  <sheetData>
    <row r="1" spans="1:10" ht="21.75" customHeight="1" x14ac:dyDescent="0.2">
      <c r="A1" s="4" t="s">
        <v>85</v>
      </c>
    </row>
    <row r="2" spans="1:10" ht="21.75" customHeight="1" x14ac:dyDescent="0.2">
      <c r="H2" s="93"/>
      <c r="I2" s="93"/>
    </row>
    <row r="3" spans="1:10" ht="21.75" customHeight="1" x14ac:dyDescent="0.2">
      <c r="A3" s="5"/>
      <c r="B3" s="5"/>
      <c r="C3" s="5"/>
      <c r="D3" s="5"/>
      <c r="E3" s="5"/>
      <c r="F3" s="94" t="str">
        <f>"令和 "&amp;入力用シート!H4&amp;" 年 "&amp;入力用シート!K4&amp;" 月 "&amp;入力用シート!N4&amp;" 日　"</f>
        <v>令和  年  月  日　</v>
      </c>
      <c r="G3" s="94"/>
      <c r="H3" s="94"/>
      <c r="I3" s="94"/>
    </row>
    <row r="4" spans="1:10" ht="21.75" customHeight="1" x14ac:dyDescent="0.2">
      <c r="A4" s="5"/>
      <c r="B4" s="5"/>
      <c r="C4" s="5"/>
      <c r="D4" s="5"/>
      <c r="E4" s="5"/>
      <c r="F4" s="5"/>
      <c r="G4" s="5"/>
      <c r="H4" s="5"/>
      <c r="I4" s="5"/>
    </row>
    <row r="5" spans="1:10" ht="21.75" customHeight="1" x14ac:dyDescent="0.2">
      <c r="A5" s="5" t="s">
        <v>82</v>
      </c>
      <c r="B5" s="5"/>
      <c r="C5" s="5"/>
      <c r="D5" s="5"/>
      <c r="E5" s="5"/>
      <c r="F5" s="5"/>
      <c r="G5" s="5"/>
      <c r="H5" s="5"/>
      <c r="I5" s="5"/>
    </row>
    <row r="6" spans="1:10" ht="21.75" customHeight="1" x14ac:dyDescent="0.2">
      <c r="A6" s="5"/>
      <c r="B6" s="5"/>
      <c r="C6" s="5"/>
      <c r="D6" s="5"/>
      <c r="E6" s="16"/>
      <c r="F6" s="5"/>
      <c r="G6" s="5"/>
      <c r="H6" s="5"/>
      <c r="I6" s="5"/>
    </row>
    <row r="7" spans="1:10" ht="21.75" customHeight="1" x14ac:dyDescent="0.2">
      <c r="A7" s="5"/>
      <c r="B7" s="5"/>
      <c r="C7" s="5"/>
      <c r="D7" s="5"/>
      <c r="E7" s="16" t="s">
        <v>93</v>
      </c>
      <c r="F7" s="95" t="str">
        <f>IF(入力用シート!F5="","（入力用シートより自動転記）",入力用シート!F5)</f>
        <v>（入力用シートより自動転記）</v>
      </c>
      <c r="G7" s="95"/>
      <c r="H7" s="95"/>
      <c r="I7" s="95"/>
    </row>
    <row r="8" spans="1:10" ht="21.75" customHeight="1" x14ac:dyDescent="0.2">
      <c r="A8" s="5"/>
      <c r="B8" s="5"/>
      <c r="C8" s="5"/>
      <c r="D8" s="5"/>
      <c r="E8" s="6" t="s">
        <v>75</v>
      </c>
      <c r="F8" s="95" t="str">
        <f>IF(入力用シート!F6="","（入力用シートより自動転記）",入力用シート!F6)</f>
        <v>（入力用シートより自動転記）</v>
      </c>
      <c r="G8" s="95"/>
      <c r="H8" s="95"/>
      <c r="I8" s="95"/>
    </row>
    <row r="9" spans="1:10" ht="21.75" customHeight="1" x14ac:dyDescent="0.2">
      <c r="A9" s="5"/>
      <c r="B9" s="5"/>
      <c r="C9" s="5"/>
      <c r="D9" s="5"/>
      <c r="E9" s="6" t="s">
        <v>88</v>
      </c>
      <c r="F9" s="95" t="str">
        <f>IF(入力用シート!F7="","（入力用シートより自動転記）",入力用シート!F7)</f>
        <v>（入力用シートより自動転記）</v>
      </c>
      <c r="G9" s="95"/>
      <c r="H9" s="95"/>
      <c r="I9" s="95"/>
    </row>
    <row r="10" spans="1:10" ht="21.75" customHeight="1" x14ac:dyDescent="0.2">
      <c r="A10" s="5"/>
      <c r="B10" s="5"/>
      <c r="C10" s="5"/>
      <c r="D10" s="5"/>
      <c r="E10" s="6" t="s">
        <v>76</v>
      </c>
      <c r="F10" s="95" t="str">
        <f>IF(入力用シート!F8="","（入力用シートより自動転記）",入力用シート!F8)</f>
        <v>（入力用シートより自動転記）</v>
      </c>
      <c r="G10" s="95"/>
      <c r="H10" s="95"/>
      <c r="I10" s="95"/>
    </row>
    <row r="11" spans="1:10" ht="21.75" customHeight="1" x14ac:dyDescent="0.2">
      <c r="A11" s="5"/>
      <c r="B11" s="5"/>
      <c r="C11" s="5"/>
      <c r="D11" s="5"/>
      <c r="E11" s="11" t="s">
        <v>81</v>
      </c>
      <c r="F11" s="95" t="str">
        <f>IF(入力用シート!F9="","（入力用シートより自動転記）",入力用シート!F9)</f>
        <v>（入力用シートより自動転記）</v>
      </c>
      <c r="G11" s="95"/>
      <c r="H11" s="95"/>
      <c r="I11" s="95"/>
    </row>
    <row r="12" spans="1:10" ht="21.75" customHeight="1" x14ac:dyDescent="0.2">
      <c r="A12" s="5"/>
      <c r="B12" s="5"/>
      <c r="C12" s="5"/>
      <c r="D12" s="5"/>
      <c r="E12" s="6" t="s">
        <v>77</v>
      </c>
      <c r="F12" s="95" t="str">
        <f>IF(入力用シート!F10="","（入力用シートより自動転記）",入力用シート!F10)</f>
        <v>（入力用シートより自動転記）</v>
      </c>
      <c r="G12" s="95"/>
      <c r="H12" s="95"/>
      <c r="I12" s="95"/>
    </row>
    <row r="13" spans="1:10" ht="21.75" customHeight="1" x14ac:dyDescent="0.2">
      <c r="A13" s="5"/>
      <c r="B13" s="5"/>
      <c r="C13" s="5"/>
      <c r="D13" s="5"/>
      <c r="E13" s="5"/>
      <c r="F13" s="5"/>
      <c r="G13" s="5"/>
      <c r="H13" s="5"/>
      <c r="I13" s="5"/>
    </row>
    <row r="14" spans="1:10" ht="21.75" customHeight="1" x14ac:dyDescent="0.2">
      <c r="A14" s="5"/>
      <c r="B14" s="5"/>
      <c r="C14" s="5"/>
      <c r="D14" s="5"/>
      <c r="E14" s="5"/>
      <c r="F14" s="5"/>
      <c r="G14" s="5"/>
      <c r="H14" s="5"/>
      <c r="I14" s="5"/>
    </row>
    <row r="15" spans="1:10" ht="21.75" customHeight="1" x14ac:dyDescent="0.2">
      <c r="A15" s="5"/>
      <c r="B15" s="7"/>
      <c r="C15" s="7"/>
      <c r="D15" s="7"/>
      <c r="E15" s="7"/>
      <c r="F15" s="7"/>
      <c r="G15" s="7"/>
      <c r="H15" s="7"/>
      <c r="I15" s="7"/>
    </row>
    <row r="16" spans="1:10" ht="21.75" customHeight="1" x14ac:dyDescent="0.2">
      <c r="A16" s="97" t="s">
        <v>86</v>
      </c>
      <c r="B16" s="97"/>
      <c r="C16" s="97"/>
      <c r="D16" s="97"/>
      <c r="E16" s="97"/>
      <c r="F16" s="97"/>
      <c r="G16" s="97"/>
      <c r="H16" s="97"/>
      <c r="I16" s="97"/>
      <c r="J16" s="14"/>
    </row>
    <row r="17" spans="1:9" ht="21.75" customHeight="1" x14ac:dyDescent="0.2">
      <c r="A17" s="5"/>
      <c r="B17" s="5"/>
      <c r="C17" s="5"/>
      <c r="D17" s="5"/>
      <c r="E17" s="5"/>
      <c r="F17" s="5"/>
      <c r="G17" s="5"/>
      <c r="H17" s="5"/>
      <c r="I17" s="5"/>
    </row>
    <row r="18" spans="1:9" ht="21.75" customHeight="1" x14ac:dyDescent="0.2">
      <c r="A18" s="96" t="str">
        <f>"　令和 "&amp;入力用シート!H11&amp;" 年 "&amp;入力用シート!K11&amp;" 月 "&amp;入力用シート!N11&amp;" 日付け指令 "&amp;入力用シート!H12&amp;" 長寿社会第 "&amp;入力用シート!M12&amp;" 号で交付決定を受けた令和２年度山口県新型コロナウイルス感染症緊急包括支援事業（介護分）費補助金について、交付決定通知により付された条件に基づき、下記のとおり報告する。"</f>
        <v>　令和  年  月  日付け指令 令２ 長寿社会第  号で交付決定を受けた令和２年度山口県新型コロナウイルス感染症緊急包括支援事業（介護分）費補助金について、交付決定通知により付された条件に基づき、下記のとおり報告する。</v>
      </c>
      <c r="B18" s="96"/>
      <c r="C18" s="96"/>
      <c r="D18" s="96"/>
      <c r="E18" s="96"/>
      <c r="F18" s="96"/>
      <c r="G18" s="96"/>
      <c r="H18" s="96"/>
      <c r="I18" s="96"/>
    </row>
    <row r="19" spans="1:9" ht="21.75" customHeight="1" x14ac:dyDescent="0.2">
      <c r="A19" s="96"/>
      <c r="B19" s="96"/>
      <c r="C19" s="96"/>
      <c r="D19" s="96"/>
      <c r="E19" s="96"/>
      <c r="F19" s="96"/>
      <c r="G19" s="96"/>
      <c r="H19" s="96"/>
      <c r="I19" s="96"/>
    </row>
    <row r="20" spans="1:9" ht="21.75" customHeight="1" x14ac:dyDescent="0.2">
      <c r="A20" s="96"/>
      <c r="B20" s="96"/>
      <c r="C20" s="96"/>
      <c r="D20" s="96"/>
      <c r="E20" s="96"/>
      <c r="F20" s="96"/>
      <c r="G20" s="96"/>
      <c r="H20" s="96"/>
      <c r="I20" s="96"/>
    </row>
    <row r="21" spans="1:9" ht="21.75" customHeight="1" x14ac:dyDescent="0.2">
      <c r="A21" s="96"/>
      <c r="B21" s="96"/>
      <c r="C21" s="96"/>
      <c r="D21" s="96"/>
      <c r="E21" s="96"/>
      <c r="F21" s="96"/>
      <c r="G21" s="96"/>
      <c r="H21" s="96"/>
      <c r="I21" s="96"/>
    </row>
    <row r="22" spans="1:9" ht="21.75" customHeight="1" x14ac:dyDescent="0.2">
      <c r="A22" s="17"/>
      <c r="B22" s="17"/>
      <c r="C22" s="17"/>
      <c r="D22" s="17"/>
      <c r="E22" s="17"/>
      <c r="F22" s="17"/>
      <c r="G22" s="17"/>
      <c r="H22" s="17"/>
      <c r="I22" s="17"/>
    </row>
    <row r="23" spans="1:9" ht="21.75" customHeight="1" x14ac:dyDescent="0.2">
      <c r="A23" s="5" t="s">
        <v>94</v>
      </c>
      <c r="B23" s="17"/>
      <c r="C23" s="17"/>
      <c r="D23" s="17"/>
      <c r="E23" s="17"/>
      <c r="F23" s="17"/>
      <c r="G23" s="17"/>
      <c r="H23" s="17"/>
      <c r="I23" s="17"/>
    </row>
    <row r="24" spans="1:9" ht="21.75" customHeight="1" x14ac:dyDescent="0.2">
      <c r="A24" s="5"/>
      <c r="B24" s="17"/>
      <c r="C24" s="17"/>
      <c r="D24" s="17"/>
      <c r="E24" s="17"/>
      <c r="F24" s="17"/>
      <c r="G24" s="17"/>
      <c r="H24" s="98" t="s">
        <v>95</v>
      </c>
      <c r="I24" s="98"/>
    </row>
    <row r="25" spans="1:9" ht="21.75" customHeight="1" x14ac:dyDescent="0.2">
      <c r="A25" s="5"/>
      <c r="B25" s="5"/>
      <c r="C25" s="5"/>
      <c r="D25" s="5"/>
      <c r="E25" s="5"/>
      <c r="F25" s="5"/>
      <c r="G25" s="5"/>
      <c r="H25" s="5"/>
      <c r="I25" s="5"/>
    </row>
    <row r="26" spans="1:9" ht="21.75" customHeight="1" x14ac:dyDescent="0.2">
      <c r="A26" s="88" t="s">
        <v>105</v>
      </c>
      <c r="B26" s="88"/>
      <c r="C26" s="88"/>
      <c r="D26" s="88"/>
      <c r="E26" s="88"/>
      <c r="F26" s="88"/>
      <c r="G26" s="88"/>
      <c r="H26" s="88"/>
      <c r="I26" s="88"/>
    </row>
    <row r="27" spans="1:9" ht="21.75" customHeight="1" x14ac:dyDescent="0.2">
      <c r="A27" s="88" t="s">
        <v>106</v>
      </c>
      <c r="B27" s="88"/>
      <c r="C27" s="88"/>
      <c r="D27" s="88"/>
      <c r="E27" s="88"/>
      <c r="F27" s="88"/>
      <c r="G27" s="88"/>
      <c r="H27" s="88"/>
      <c r="I27" s="88"/>
    </row>
    <row r="28" spans="1:9" ht="21.75" customHeight="1" x14ac:dyDescent="0.2">
      <c r="A28" s="13"/>
      <c r="B28" s="89"/>
      <c r="C28" s="89"/>
      <c r="D28" s="89"/>
      <c r="E28" s="18" t="s">
        <v>79</v>
      </c>
      <c r="F28" s="92" t="str">
        <f>IF(入力用シート!F13="","（入力用シートより自動転記）",入力用シート!F13)</f>
        <v>（入力用シートより自動転記）</v>
      </c>
      <c r="G28" s="92"/>
      <c r="H28" s="92"/>
      <c r="I28" s="19" t="s">
        <v>80</v>
      </c>
    </row>
    <row r="29" spans="1:9" ht="21.75" customHeight="1" x14ac:dyDescent="0.2">
      <c r="A29" s="5"/>
      <c r="B29" s="5"/>
      <c r="C29" s="5"/>
      <c r="D29" s="5"/>
      <c r="E29" s="13"/>
      <c r="F29" s="12"/>
      <c r="G29" s="12"/>
      <c r="H29" s="12"/>
      <c r="I29" s="5"/>
    </row>
    <row r="30" spans="1:9" ht="21.75" customHeight="1" x14ac:dyDescent="0.2">
      <c r="A30" s="88" t="s">
        <v>107</v>
      </c>
      <c r="B30" s="88"/>
      <c r="C30" s="88"/>
      <c r="D30" s="88"/>
      <c r="E30" s="88"/>
      <c r="F30" s="88"/>
      <c r="G30" s="88"/>
      <c r="H30" s="88"/>
      <c r="I30" s="88"/>
    </row>
    <row r="31" spans="1:9" ht="21.75" customHeight="1" x14ac:dyDescent="0.2">
      <c r="A31" s="88" t="s">
        <v>108</v>
      </c>
      <c r="B31" s="88"/>
      <c r="C31" s="88"/>
      <c r="D31" s="88"/>
      <c r="E31" s="88"/>
      <c r="F31" s="88"/>
      <c r="G31" s="88"/>
      <c r="H31" s="88"/>
      <c r="I31" s="88"/>
    </row>
    <row r="32" spans="1:9" ht="21.75" customHeight="1" x14ac:dyDescent="0.2">
      <c r="A32" s="13"/>
      <c r="B32" s="90"/>
      <c r="C32" s="90"/>
      <c r="D32" s="90"/>
      <c r="E32" s="18" t="s">
        <v>79</v>
      </c>
      <c r="F32" s="92" t="str">
        <f>IF(OR(入力用シート!A18="○",入力用シート!A19="○",入力用シート!A20="○",入力用シート!A21="○",入力用シート!A22="○"),0,IF(入力用シート!A35="○",入力用シート!AA50,IF(入力用シート!A52="○",入力用シート!AA67,IF(入力用シート!A70="○",入力用シート!AA87,"（入力用シートより自動転記）"))))</f>
        <v>（入力用シートより自動転記）</v>
      </c>
      <c r="G32" s="92"/>
      <c r="H32" s="92"/>
      <c r="I32" s="19" t="s">
        <v>80</v>
      </c>
    </row>
    <row r="33" spans="1:9" ht="21.75" customHeight="1" x14ac:dyDescent="0.2">
      <c r="A33" s="5"/>
      <c r="B33" s="91" t="str">
        <f>IF(入力用シート!A18="○","（理由）"&amp;入力用シート!C18&amp;"ため",IF(入力用シート!A19="○","（理由）"&amp;入力用シート!C19&amp;"ため",IF(入力用シート!A20="○","（理由）"&amp;入力用シート!C20&amp;"ため",IF(入力用シート!A21="○","（理由）"&amp;入力用シート!C21&amp;"ため",IF(入力用シート!A22="○","（理由）"&amp;入力用シート!C22&amp;"ため","")))))</f>
        <v/>
      </c>
      <c r="C33" s="91"/>
      <c r="D33" s="91"/>
      <c r="E33" s="91"/>
      <c r="F33" s="91"/>
      <c r="G33" s="91"/>
      <c r="H33" s="91"/>
      <c r="I33" s="91"/>
    </row>
    <row r="34" spans="1:9" ht="21.75" customHeight="1" x14ac:dyDescent="0.2">
      <c r="A34" s="5"/>
      <c r="B34" s="5"/>
      <c r="C34" s="5"/>
      <c r="D34" s="5"/>
      <c r="E34" s="5"/>
      <c r="F34" s="5"/>
      <c r="G34" s="5"/>
      <c r="H34" s="5"/>
      <c r="I34" s="5"/>
    </row>
    <row r="35" spans="1:9" s="9" customFormat="1" ht="21.75" customHeight="1" x14ac:dyDescent="0.2">
      <c r="A35" s="5" t="s">
        <v>96</v>
      </c>
      <c r="B35" s="8"/>
      <c r="C35" s="8"/>
      <c r="D35" s="8"/>
      <c r="E35" s="8"/>
      <c r="F35" s="8"/>
      <c r="G35" s="8"/>
      <c r="H35" s="8"/>
      <c r="I35" s="8"/>
    </row>
    <row r="36" spans="1:9" ht="21.75" customHeight="1" x14ac:dyDescent="0.2">
      <c r="A36" s="13" t="str">
        <f>IF(OR(B36="",B36="（入力用シートより自動転記）"),"","・")</f>
        <v/>
      </c>
      <c r="B36" s="5" t="str">
        <f>IF(入力用シート!A18="○","なし",IF(入力用シート!A19="○",入力用シート!AI19,IF(入力用シート!A20="○",入力用シート!AI20,IF(入力用シート!A21="○",入力用シート!AI21,IF(入力用シート!A22="○",入力用シート!AI22,IF(入力用シート!A35="○",入力用シート!AG36,IF(入力用シート!A52="○",入力用シート!AG53,IF(入力用シート!A70="○",入力用シート!AG71,"（入力用シートより自動転記）"))))))))</f>
        <v>（入力用シートより自動転記）</v>
      </c>
      <c r="C36" s="5"/>
      <c r="D36" s="5"/>
      <c r="E36" s="5"/>
      <c r="F36" s="5"/>
      <c r="G36" s="5"/>
      <c r="H36" s="5"/>
      <c r="I36" s="5"/>
    </row>
    <row r="37" spans="1:9" ht="21.75" customHeight="1" x14ac:dyDescent="0.2">
      <c r="A37" s="13" t="str">
        <f>IF(B37="","","・")</f>
        <v/>
      </c>
      <c r="B37" s="5" t="str">
        <f>IF(入力用シート!A35="○",入力用シート!AG37,IF(入力用シート!A52="○",入力用シート!AG54,IF(入力用シート!A70="○",入力用シート!AG72,"")))</f>
        <v/>
      </c>
      <c r="C37" s="5"/>
      <c r="D37" s="5"/>
      <c r="E37" s="5"/>
      <c r="F37" s="5"/>
      <c r="G37" s="5"/>
      <c r="H37" s="5"/>
      <c r="I37" s="5"/>
    </row>
    <row r="38" spans="1:9" ht="21.75" customHeight="1" x14ac:dyDescent="0.2">
      <c r="A38" s="10" t="str">
        <f>IF(B38="","","・")</f>
        <v/>
      </c>
    </row>
  </sheetData>
  <sheetProtection algorithmName="SHA-512" hashValue="YlFoJ4IagSXIgHIQAKyCFVZZ9yN/qIzODsLqG7FS6WWa6edz2AKSRs1SOaXKLUoG7QYAa9lvQ5gZ6K2kvAIiXA==" saltValue="9Z3Z/adQHel3P5NVETCLtA==" spinCount="100000" sheet="1" objects="1" scenarios="1"/>
  <mergeCells count="20">
    <mergeCell ref="A26:I26"/>
    <mergeCell ref="A27:I27"/>
    <mergeCell ref="F28:H28"/>
    <mergeCell ref="A16:I16"/>
    <mergeCell ref="F7:I7"/>
    <mergeCell ref="H24:I24"/>
    <mergeCell ref="H2:I2"/>
    <mergeCell ref="F3:I3"/>
    <mergeCell ref="F10:I10"/>
    <mergeCell ref="F12:I12"/>
    <mergeCell ref="A18:I21"/>
    <mergeCell ref="F9:I9"/>
    <mergeCell ref="F8:I8"/>
    <mergeCell ref="F11:I11"/>
    <mergeCell ref="A30:I30"/>
    <mergeCell ref="A31:I31"/>
    <mergeCell ref="B28:D28"/>
    <mergeCell ref="B32:D32"/>
    <mergeCell ref="B33:I33"/>
    <mergeCell ref="F32:H32"/>
  </mergeCells>
  <phoneticPr fontId="3"/>
  <pageMargins left="0.7" right="0.7" top="0.75" bottom="0.75" header="0.3" footer="0.3"/>
  <pageSetup paperSize="9" scale="98"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入力・提出方法</vt:lpstr>
      <vt:lpstr>入力用シート</vt:lpstr>
      <vt:lpstr>別記第４号様式</vt:lpstr>
      <vt:lpstr>入力・提出方法!Print_Area</vt:lpstr>
      <vt:lpstr>入力用シート!Print_Area</vt:lpstr>
      <vt:lpstr>別記第４号様式!Print_Area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長寿社会課</cp:lastModifiedBy>
  <cp:lastPrinted>2021-11-12T04:29:59Z</cp:lastPrinted>
  <dcterms:created xsi:type="dcterms:W3CDTF">2021-09-17T08:21:14Z</dcterms:created>
  <dcterms:modified xsi:type="dcterms:W3CDTF">2021-11-12T06:33:29Z</dcterms:modified>
</cp:coreProperties>
</file>